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39평 아파트 부분 리모델링 견적 (가견적)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고객님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20일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20260620-01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도배공사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도배공사</t>
        </is>
      </c>
      <c r="C12" s="11" t="inlineStr">
        <is>
          <t>공용부(거실·주방·복도) 디아망 실크도배</t>
        </is>
      </c>
      <c r="D12" s="6" t="inlineStr">
        <is>
          <t>식</t>
        </is>
      </c>
      <c r="E12" s="6" t="n">
        <v>1</v>
      </c>
      <c r="F12" s="36" t="n">
        <v>1900000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도배공사</t>
        </is>
      </c>
      <c r="C13" s="10" t="inlineStr">
        <is>
          <t>침실·기타 절충 도배</t>
        </is>
      </c>
      <c r="D13" s="3" t="inlineStr">
        <is>
          <t>식</t>
        </is>
      </c>
      <c r="E13" s="3" t="n">
        <v>1</v>
      </c>
      <c r="F13" s="35" t="n">
        <v>1600000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전기공사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전기공사</t>
        </is>
      </c>
      <c r="C15" s="10" t="inlineStr">
        <is>
          <t>거실·주방 매입등(다운라이트) 시공</t>
        </is>
      </c>
      <c r="D15" s="3" t="inlineStr">
        <is>
          <t>식</t>
        </is>
      </c>
      <c r="E15" s="3" t="n">
        <v>1</v>
      </c>
      <c r="F15" s="35" t="n">
        <v>900000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필름공사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필름공사</t>
        </is>
      </c>
      <c r="C17" s="10" t="inlineStr">
        <is>
          <t>창호(샤시) 필름 래핑</t>
        </is>
      </c>
      <c r="D17" s="3" t="inlineStr">
        <is>
          <t>식</t>
        </is>
      </c>
      <c r="E17" s="3" t="n">
        <v>1</v>
      </c>
      <c r="F17" s="35" t="n">
        <v>1100000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6" t="inlineStr">
        <is>
          <t>필름공사</t>
        </is>
      </c>
      <c r="C18" s="11" t="inlineStr">
        <is>
          <t>붙박이장 필름 시공(4개)</t>
        </is>
      </c>
      <c r="D18" s="6" t="inlineStr">
        <is>
          <t>식</t>
        </is>
      </c>
      <c r="E18" s="6" t="n">
        <v>1</v>
      </c>
      <c r="F18" s="36" t="n">
        <v>880000</v>
      </c>
      <c r="G18" s="36">
        <f>E18*F18</f>
        <v/>
      </c>
      <c r="H18" s="36" t="n">
        <v>0</v>
      </c>
      <c r="I18" s="8" t="n"/>
    </row>
    <row r="19" ht="28" customHeight="1" s="27">
      <c r="A19" s="3" t="n">
        <v>6</v>
      </c>
      <c r="B19" s="3" t="inlineStr">
        <is>
          <t>필름공사</t>
        </is>
      </c>
      <c r="C19" s="10" t="inlineStr">
        <is>
          <t>신발장 필름 시공</t>
        </is>
      </c>
      <c r="D19" s="3" t="inlineStr">
        <is>
          <t>식</t>
        </is>
      </c>
      <c r="E19" s="3" t="n">
        <v>1</v>
      </c>
      <c r="F19" s="35" t="n">
        <v>220000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7</v>
      </c>
      <c r="B20" s="6" t="inlineStr">
        <is>
          <t>필름공사</t>
        </is>
      </c>
      <c r="C20" s="11" t="inlineStr">
        <is>
          <t>중문 필름 시공</t>
        </is>
      </c>
      <c r="D20" s="6" t="inlineStr">
        <is>
          <t>식</t>
        </is>
      </c>
      <c r="E20" s="6" t="n">
        <v>1</v>
      </c>
      <c r="F20" s="36" t="n">
        <v>200000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주방공사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8</v>
      </c>
      <c r="B22" s="6" t="inlineStr">
        <is>
          <t>주방공사</t>
        </is>
      </c>
      <c r="C22" s="11" t="inlineStr">
        <is>
          <t>주방 가구 문짝 교체(상·하부 도어)</t>
        </is>
      </c>
      <c r="D22" s="6" t="inlineStr">
        <is>
          <t>식</t>
        </is>
      </c>
      <c r="E22" s="6" t="n">
        <v>1</v>
      </c>
      <c r="F22" s="36" t="n">
        <v>1300000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9</v>
      </c>
      <c r="B23" s="3" t="inlineStr">
        <is>
          <t>주방공사</t>
        </is>
      </c>
      <c r="C23" s="10" t="inlineStr">
        <is>
          <t>주방 상판 교체(인조대리석)</t>
        </is>
      </c>
      <c r="D23" s="3" t="inlineStr">
        <is>
          <t>식</t>
        </is>
      </c>
      <c r="E23" s="3" t="n">
        <v>1</v>
      </c>
      <c r="F23" s="35" t="n">
        <v>850000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10</v>
      </c>
      <c r="B24" s="6" t="inlineStr">
        <is>
          <t>주방공사</t>
        </is>
      </c>
      <c r="C24" s="11" t="inlineStr">
        <is>
          <t>싱크볼·수전 교체</t>
        </is>
      </c>
      <c r="D24" s="6" t="inlineStr">
        <is>
          <t>식</t>
        </is>
      </c>
      <c r="E24" s="6" t="n">
        <v>1</v>
      </c>
      <c r="F24" s="36" t="n">
        <v>380000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가구공사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11</v>
      </c>
      <c r="B26" s="3" t="inlineStr">
        <is>
          <t>가구공사</t>
        </is>
      </c>
      <c r="C26" s="10" t="inlineStr">
        <is>
          <t>냉장고장 철거</t>
        </is>
      </c>
      <c r="D26" s="3" t="inlineStr">
        <is>
          <t>식</t>
        </is>
      </c>
      <c r="E26" s="3" t="n">
        <v>1</v>
      </c>
      <c r="F26" s="35" t="n">
        <v>150000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12</v>
      </c>
      <c r="B27" s="3" t="inlineStr">
        <is>
          <t>가구공사</t>
        </is>
      </c>
      <c r="C27" s="10" t="inlineStr">
        <is>
          <t>냉장고장 제작·설치</t>
        </is>
      </c>
      <c r="D27" s="3" t="inlineStr">
        <is>
          <t>식</t>
        </is>
      </c>
      <c r="E27" s="3" t="n">
        <v>1</v>
      </c>
      <c r="F27" s="35" t="n">
        <v>1300000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기계공사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13</v>
      </c>
      <c r="B29" s="3" t="inlineStr">
        <is>
          <t>기계공사</t>
        </is>
      </c>
      <c r="C29" s="10" t="inlineStr">
        <is>
          <t>시스템에어컨 설치(4대 기준, 대수 협의)</t>
        </is>
      </c>
      <c r="D29" s="3" t="inlineStr">
        <is>
          <t>식</t>
        </is>
      </c>
      <c r="E29" s="3" t="n">
        <v>1</v>
      </c>
      <c r="F29" s="35" t="n">
        <v>6000000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14</v>
      </c>
      <c r="B30" s="3" t="inlineStr">
        <is>
          <t>기계공사</t>
        </is>
      </c>
      <c r="C30" s="10" t="inlineStr">
        <is>
          <t>실링팬 설치</t>
        </is>
      </c>
      <c r="D30" s="3" t="inlineStr">
        <is>
          <t>식</t>
        </is>
      </c>
      <c r="E30" s="3" t="n">
        <v>1</v>
      </c>
      <c r="F30" s="35" t="n">
        <v>350000</v>
      </c>
      <c r="G30" s="35">
        <f>E30*F30</f>
        <v/>
      </c>
      <c r="H30" s="35" t="n">
        <v>0</v>
      </c>
      <c r="I30" s="5" t="n"/>
    </row>
    <row r="31">
      <c r="A31" s="25" t="inlineStr">
        <is>
          <t>소 계 (품목 합계)</t>
        </is>
      </c>
      <c r="B31" s="37" t="n"/>
      <c r="C31" s="37" t="n"/>
      <c r="D31" s="38" t="n"/>
      <c r="E31" s="12">
        <f>SUM(E11:E30)</f>
        <v/>
      </c>
      <c r="F31" s="13" t="n"/>
      <c r="G31" s="14">
        <f>SUM(G11:G30)</f>
        <v/>
      </c>
      <c r="H31" s="39">
        <f>SUM(H11:H30)</f>
        <v/>
      </c>
      <c r="I31" s="12" t="inlineStr">
        <is>
          <t>부가세 별도</t>
        </is>
      </c>
    </row>
    <row r="32" ht="30" customHeight="1" s="27">
      <c r="A32" s="25" t="inlineStr">
        <is>
          <t>공과잡비 (5%)</t>
        </is>
      </c>
      <c r="B32" s="37" t="n"/>
      <c r="C32" s="37" t="n"/>
      <c r="D32" s="38" t="n"/>
      <c r="E32" s="16" t="n"/>
      <c r="F32" s="16" t="n"/>
      <c r="G32" s="17">
        <f>G31*0.05</f>
        <v/>
      </c>
      <c r="H32" s="18" t="n"/>
      <c r="I32" s="19" t="n"/>
    </row>
    <row r="33" ht="30" customHeight="1" s="27">
      <c r="A33" s="25" t="inlineStr">
        <is>
          <t>기업이윤 (10%)</t>
        </is>
      </c>
      <c r="B33" s="37" t="n"/>
      <c r="C33" s="37" t="n"/>
      <c r="D33" s="38" t="n"/>
      <c r="E33" s="16" t="n"/>
      <c r="F33" s="16" t="n"/>
      <c r="G33" s="17">
        <f>G31*0.1</f>
        <v/>
      </c>
      <c r="H33" s="18" t="n"/>
      <c r="I33" s="19" t="n"/>
    </row>
    <row r="34" ht="30" customHeight="1" s="27">
      <c r="A34" s="25" t="inlineStr">
        <is>
          <t>총 합 계 금 액 (TOTAL AMOUNT)</t>
        </is>
      </c>
      <c r="B34" s="37" t="n"/>
      <c r="C34" s="37" t="n"/>
      <c r="D34" s="38" t="n"/>
      <c r="E34" s="16" t="n"/>
      <c r="F34" s="16" t="n"/>
      <c r="G34" s="20">
        <f>G31+G32+G33</f>
        <v/>
      </c>
      <c r="H34" s="21">
        <f>SUM(H11:H30)</f>
        <v/>
      </c>
      <c r="I34" s="22" t="inlineStr">
        <is>
          <t>부가세 별도</t>
        </is>
      </c>
    </row>
    <row r="36">
      <c r="A36" s="29" t="inlineStr">
        <is>
          <t>■ 기 타 사 항 및 특 기 사 항</t>
        </is>
      </c>
    </row>
    <row r="37" ht="44" customHeight="1" s="27">
      <c r="A37" s="50" t="inlineStr">
        <is>
          <t>1. 본 견적은 현장 실측 전 가견적이며, 실측·자재 확정 시 단가가 조정될 수 있습니다.
2. 시스템에어컨은 대수·제품 사양(브랜드·냉방능력)에 따라 금액 변동이 큽니다(현재 4대 기준).
3. 사용 자재는 제품명·규격 확정 후 명시하며, 동급 변경 시 단가가 조정됩니다.
4. 견적 범위 외 추가 요청·구조 변경은 별도 정산되며, 금액은 부가세 별도입니다.
5. 계좌: 농협 권민재 302-1782-9115-01</t>
        </is>
      </c>
      <c r="B37" s="40" t="n"/>
      <c r="C37" s="40" t="n"/>
      <c r="D37" s="40" t="n"/>
      <c r="E37" s="40" t="n"/>
      <c r="F37" s="40" t="n"/>
      <c r="G37" s="40" t="n"/>
      <c r="H37" s="40" t="n"/>
      <c r="I37" s="41" t="n"/>
    </row>
    <row r="38" ht="44" customHeight="1" s="27">
      <c r="A38" s="42" t="n"/>
      <c r="I38" s="43" t="n"/>
    </row>
    <row r="39" ht="44" customHeight="1" s="27">
      <c r="A39" s="44" t="n"/>
      <c r="B39" s="45" t="n"/>
      <c r="C39" s="45" t="n"/>
      <c r="D39" s="45" t="n"/>
      <c r="E39" s="45" t="n"/>
      <c r="F39" s="45" t="n"/>
      <c r="G39" s="45" t="n"/>
      <c r="H39" s="45" t="n"/>
      <c r="I39" s="46" t="n"/>
    </row>
  </sheetData>
  <mergeCells count="24">
    <mergeCell ref="E3:I3"/>
    <mergeCell ref="A25:I25"/>
    <mergeCell ref="A21:I21"/>
    <mergeCell ref="A31:D31"/>
    <mergeCell ref="A37:I39"/>
    <mergeCell ref="A34:D34"/>
    <mergeCell ref="F4:I4"/>
    <mergeCell ref="A14:I14"/>
    <mergeCell ref="B6:D6"/>
    <mergeCell ref="F6:I6"/>
    <mergeCell ref="B5:D5"/>
    <mergeCell ref="F7:I7"/>
    <mergeCell ref="A28:I28"/>
    <mergeCell ref="B4:D4"/>
    <mergeCell ref="F5:I5"/>
    <mergeCell ref="B7:D7"/>
    <mergeCell ref="B3:D3"/>
    <mergeCell ref="A11:I11"/>
    <mergeCell ref="F8:I8"/>
    <mergeCell ref="A36:I36"/>
    <mergeCell ref="A1:I1"/>
    <mergeCell ref="A33:D33"/>
    <mergeCell ref="A32:D32"/>
    <mergeCell ref="A16:I16"/>
  </mergeCells>
  <pageMargins left="0.4" right="0.4" top="0.5" bottom="0.5" header="0.5" footer="0.5"/>
  <pageSetup orientation="portrait" paperSize="9" scale="80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2026-06-19T23:15:37Z</dcterms:modified>
  <cp:lastModifiedBy>영호 이</cp:lastModifiedBy>
  <cp:lastPrinted>2026-06-01T08:03:26Z</cp:lastPrinted>
</cp:coreProperties>
</file>