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5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테스트현장 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홍길동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/>
      <c r="C12" s="10" t="inlineStr">
        <is>
          <t>거실 강마루</t>
        </is>
      </c>
      <c r="D12" s="3" t="inlineStr">
        <is>
          <t>m2</t>
        </is>
      </c>
      <c r="E12" s="3" t="n">
        <v>20</v>
      </c>
      <c r="F12" s="35" t="n">
        <v>31733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도배공사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/>
      <c r="C14" s="10" t="inlineStr">
        <is>
          <t>거실 실크 도배</t>
        </is>
      </c>
      <c r="D14" s="3" t="inlineStr">
        <is>
          <t>m2</t>
        </is>
      </c>
      <c r="E14" s="3" t="n">
        <v>39.3</v>
      </c>
      <c r="F14" s="35" t="n">
        <v>14046</v>
      </c>
      <c r="G14" s="35">
        <f>E14*F14</f>
        <v/>
      </c>
      <c r="H14" s="35" t="n">
        <v>0</v>
      </c>
      <c r="I14" s="5" t="n"/>
    </row>
    <row r="15" ht="28" customHeight="1" s="27">
      <c r="A15" s="47" t="inlineStr">
        <is>
          <t>수장공사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3" t="n">
        <v>3</v>
      </c>
      <c r="B16" s="3" t="inlineStr"/>
      <c r="C16" s="10" t="inlineStr">
        <is>
          <t>거실 목상천장</t>
        </is>
      </c>
      <c r="D16" s="3" t="inlineStr">
        <is>
          <t>m2</t>
        </is>
      </c>
      <c r="E16" s="3" t="n">
        <v>20</v>
      </c>
      <c r="F16" s="35" t="n">
        <v>11440</v>
      </c>
      <c r="G16" s="35">
        <f>E16*F16</f>
        <v/>
      </c>
      <c r="H16" s="35" t="n">
        <v>0</v>
      </c>
      <c r="I16" s="5" t="n"/>
    </row>
    <row r="17" ht="28" customHeight="1" s="27">
      <c r="A17" s="25" t="inlineStr">
        <is>
          <t>소 계 (품목 합계)</t>
        </is>
      </c>
      <c r="B17" s="37" t="n"/>
      <c r="C17" s="37" t="n"/>
      <c r="D17" s="38" t="n"/>
      <c r="E17" s="12">
        <f>SUM(E11:E16)</f>
        <v/>
      </c>
      <c r="F17" s="13" t="n"/>
      <c r="G17" s="14">
        <f>SUM(G11:G16)</f>
        <v/>
      </c>
      <c r="H17" s="39">
        <f>SUM(H11:H16)</f>
        <v/>
      </c>
      <c r="I17" s="12" t="inlineStr">
        <is>
          <t>부가세 별도</t>
        </is>
      </c>
    </row>
    <row r="18" ht="28" customHeight="1" s="27">
      <c r="A18" s="25" t="inlineStr">
        <is>
          <t>공 과 잡 비</t>
        </is>
      </c>
      <c r="B18" s="37" t="n"/>
      <c r="C18" s="37" t="n"/>
      <c r="D18" s="38" t="n"/>
      <c r="E18" s="16" t="n"/>
      <c r="F18" s="16" t="n"/>
      <c r="G18" s="17">
        <f>G17*0.06</f>
        <v/>
      </c>
      <c r="H18" s="18" t="n"/>
      <c r="I18" s="19" t="n"/>
    </row>
    <row r="19" ht="28" customHeight="1" s="27">
      <c r="A19" s="25" t="inlineStr">
        <is>
          <t>기 업 이 윤</t>
        </is>
      </c>
      <c r="B19" s="37" t="n"/>
      <c r="C19" s="37" t="n"/>
      <c r="D19" s="38" t="n"/>
      <c r="E19" s="16" t="n"/>
      <c r="F19" s="16" t="n"/>
      <c r="G19" s="17">
        <f>G17*0.1</f>
        <v/>
      </c>
      <c r="H19" s="18" t="n"/>
      <c r="I19" s="19" t="n"/>
    </row>
    <row r="20" ht="28" customHeight="1" s="27">
      <c r="A20" s="25" t="inlineStr">
        <is>
          <t>총 합 계 금 액 (TOTAL AMOUNT)</t>
        </is>
      </c>
      <c r="B20" s="37" t="n"/>
      <c r="C20" s="37" t="n"/>
      <c r="D20" s="38" t="n"/>
      <c r="E20" s="16" t="n"/>
      <c r="F20" s="16" t="n"/>
      <c r="G20" s="20">
        <f>G17+G18+G19</f>
        <v/>
      </c>
      <c r="H20" s="21">
        <f>SUM(H11:H16)</f>
        <v/>
      </c>
      <c r="I20" s="22" t="inlineStr">
        <is>
          <t>부가세 별도</t>
        </is>
      </c>
    </row>
    <row r="21" ht="28" customHeight="1" s="27"/>
    <row r="22" ht="28" customHeight="1" s="27">
      <c r="A22" s="29" t="inlineStr">
        <is>
          <t>■ 기 타 사 항 및 특 기 사 항</t>
        </is>
      </c>
    </row>
    <row r="23" ht="28" customHeight="1" s="27">
      <c r="A23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3" s="40" t="n"/>
      <c r="C23" s="40" t="n"/>
      <c r="D23" s="40" t="n"/>
      <c r="E23" s="40" t="n"/>
      <c r="F23" s="40" t="n"/>
      <c r="G23" s="40" t="n"/>
      <c r="H23" s="40" t="n"/>
      <c r="I23" s="41" t="n"/>
    </row>
    <row r="24" ht="28" customHeight="1" s="27">
      <c r="A24" s="42" t="n"/>
      <c r="I24" s="43" t="n"/>
    </row>
    <row r="25" ht="28" customHeight="1" s="27">
      <c r="A25" s="44" t="n"/>
      <c r="B25" s="45" t="n"/>
      <c r="C25" s="45" t="n"/>
      <c r="D25" s="45" t="n"/>
      <c r="E25" s="45" t="n"/>
      <c r="F25" s="45" t="n"/>
      <c r="G25" s="45" t="n"/>
      <c r="H25" s="45" t="n"/>
      <c r="I25" s="46" t="n"/>
    </row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1">
    <mergeCell ref="E3:I3"/>
    <mergeCell ref="A17:D17"/>
    <mergeCell ref="A20:D20"/>
    <mergeCell ref="A19:D19"/>
    <mergeCell ref="F4:I4"/>
    <mergeCell ref="A22:I22"/>
    <mergeCell ref="B6:D6"/>
    <mergeCell ref="F6:I6"/>
    <mergeCell ref="B5:D5"/>
    <mergeCell ref="A23:I25"/>
    <mergeCell ref="F7:I7"/>
    <mergeCell ref="A13:I13"/>
    <mergeCell ref="B4:D4"/>
    <mergeCell ref="F5:I5"/>
    <mergeCell ref="B7:D7"/>
    <mergeCell ref="A15:I15"/>
    <mergeCell ref="B3:D3"/>
    <mergeCell ref="A18:D18"/>
    <mergeCell ref="A11:I11"/>
    <mergeCell ref="F8:I8"/>
    <mergeCell ref="A1:I1"/>
  </mergeCells>
  <pageMargins left="0.4" right="0.4" top="0.5" bottom="0.5" header="0.5" footer="0.5"/>
  <pageSetup orientation="landscape" paperSize="9" scale="80" fitToHeight="0"/>
  <rowBreaks count="1" manualBreakCount="1">
    <brk id="16" min="0" max="16383" man="1"/>
  </rowBreaks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style="27" min="1" max="1"/>
    <col width="28" customWidth="1" style="27" min="2" max="2"/>
    <col width="16" customWidth="1" style="27" min="3" max="3"/>
    <col width="8" customWidth="1" style="27" min="4" max="4"/>
    <col width="12" customWidth="1" style="27" min="5" max="5"/>
    <col width="34" customWidth="1" style="27" min="6" max="6"/>
  </cols>
  <sheetData>
    <row r="1">
      <c r="A1" s="50" t="inlineStr">
        <is>
          <t>물 량 산 출 서 (수량산출 근거)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산출근거</t>
        </is>
      </c>
    </row>
    <row r="4">
      <c r="A4" s="52" t="inlineStr">
        <is>
          <t>■ 바닥공사</t>
        </is>
      </c>
      <c r="B4" s="53" t="n"/>
      <c r="C4" s="53" t="n"/>
      <c r="D4" s="53" t="n"/>
      <c r="E4" s="53" t="n"/>
      <c r="F4" s="53" t="n"/>
    </row>
    <row r="5">
      <c r="A5" s="54" t="inlineStr"/>
      <c r="B5" s="54" t="inlineStr">
        <is>
          <t>거실 강마루</t>
        </is>
      </c>
      <c r="C5" s="54" t="inlineStr"/>
      <c r="D5" s="55" t="inlineStr">
        <is>
          <t>m2</t>
        </is>
      </c>
      <c r="E5" s="56" t="n">
        <v>20</v>
      </c>
      <c r="F5" s="54" t="inlineStr">
        <is>
          <t>5×4=20</t>
        </is>
      </c>
    </row>
    <row r="6">
      <c r="A6" s="52" t="inlineStr">
        <is>
          <t>■ 도배공사</t>
        </is>
      </c>
      <c r="B6" s="53" t="n"/>
      <c r="C6" s="53" t="n"/>
      <c r="D6" s="53" t="n"/>
      <c r="E6" s="53" t="n"/>
      <c r="F6" s="53" t="n"/>
    </row>
    <row r="7">
      <c r="A7" s="54" t="inlineStr"/>
      <c r="B7" s="54" t="inlineStr">
        <is>
          <t>거실 실크 도배</t>
        </is>
      </c>
      <c r="C7" s="54" t="inlineStr"/>
      <c r="D7" s="55" t="inlineStr">
        <is>
          <t>m2</t>
        </is>
      </c>
      <c r="E7" s="56" t="n">
        <v>39.3</v>
      </c>
      <c r="F7" s="54" t="inlineStr">
        <is>
          <t>둘레18×H2.4=43.2 △개구부3.9</t>
        </is>
      </c>
    </row>
    <row r="8">
      <c r="A8" s="52" t="inlineStr">
        <is>
          <t>■ 수장공사</t>
        </is>
      </c>
      <c r="B8" s="53" t="n"/>
      <c r="C8" s="53" t="n"/>
      <c r="D8" s="53" t="n"/>
      <c r="E8" s="53" t="n"/>
      <c r="F8" s="53" t="n"/>
    </row>
    <row r="9">
      <c r="A9" s="54" t="inlineStr"/>
      <c r="B9" s="54" t="inlineStr">
        <is>
          <t>거실 목상천장</t>
        </is>
      </c>
      <c r="C9" s="54" t="inlineStr"/>
      <c r="D9" s="55" t="inlineStr">
        <is>
          <t>m2</t>
        </is>
      </c>
      <c r="E9" s="56" t="n">
        <v>20</v>
      </c>
      <c r="F9" s="54" t="inlineStr">
        <is>
          <t>5×4=20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타카핀 F30</t>
        </is>
      </c>
      <c r="B4" s="55" t="inlineStr">
        <is>
          <t>개</t>
        </is>
      </c>
      <c r="C4" s="56" t="n">
        <v>378</v>
      </c>
      <c r="D4" s="55" t="inlineStr">
        <is>
          <t>수장공사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189</v>
      </c>
      <c r="D5" s="55" t="inlineStr">
        <is>
          <t>수장공사</t>
        </is>
      </c>
    </row>
    <row r="6">
      <c r="A6" s="54" t="inlineStr">
        <is>
          <t>부직포 공간초배</t>
        </is>
      </c>
      <c r="B6" s="55" t="inlineStr">
        <is>
          <t>m2</t>
        </is>
      </c>
      <c r="C6" s="56" t="n">
        <v>41.3</v>
      </c>
      <c r="D6" s="55" t="inlineStr">
        <is>
          <t>도배공사</t>
        </is>
      </c>
    </row>
    <row r="7">
      <c r="A7" s="54" t="inlineStr">
        <is>
          <t>다루끼 30×30(3.6m)</t>
        </is>
      </c>
      <c r="B7" s="55" t="inlineStr">
        <is>
          <t>본</t>
        </is>
      </c>
      <c r="C7" s="56" t="n">
        <v>29</v>
      </c>
      <c r="D7" s="55" t="inlineStr">
        <is>
          <t>수장공사</t>
        </is>
      </c>
    </row>
    <row r="8">
      <c r="A8" s="54" t="inlineStr">
        <is>
          <t>은박지/PE필름</t>
        </is>
      </c>
      <c r="B8" s="55" t="inlineStr">
        <is>
          <t>m2</t>
        </is>
      </c>
      <c r="C8" s="56" t="n">
        <v>21</v>
      </c>
      <c r="D8" s="55" t="inlineStr">
        <is>
          <t>바닥공사</t>
        </is>
      </c>
    </row>
    <row r="9">
      <c r="A9" s="54" t="inlineStr">
        <is>
          <t>에폭시본드</t>
        </is>
      </c>
      <c r="B9" s="55" t="inlineStr">
        <is>
          <t>kg</t>
        </is>
      </c>
      <c r="C9" s="56" t="n">
        <v>17.9</v>
      </c>
      <c r="D9" s="55" t="inlineStr">
        <is>
          <t>바닥공사</t>
        </is>
      </c>
    </row>
    <row r="10">
      <c r="A10" s="54" t="inlineStr">
        <is>
          <t>강마루판</t>
        </is>
      </c>
      <c r="B10" s="55" t="inlineStr">
        <is>
          <t>박스(0.5평)</t>
        </is>
      </c>
      <c r="C10" s="56" t="n">
        <v>14</v>
      </c>
      <c r="D10" s="55" t="inlineStr">
        <is>
          <t>바닥공사</t>
        </is>
      </c>
    </row>
    <row r="11">
      <c r="A11" s="54" t="inlineStr">
        <is>
          <t>석고보드 9.5T(900×1800)</t>
        </is>
      </c>
      <c r="B11" s="55" t="inlineStr">
        <is>
          <t>장</t>
        </is>
      </c>
      <c r="C11" s="56" t="n">
        <v>14</v>
      </c>
      <c r="D11" s="55" t="inlineStr">
        <is>
          <t>수장공사</t>
        </is>
      </c>
    </row>
    <row r="12">
      <c r="A12" s="54" t="inlineStr">
        <is>
          <t>도배풀</t>
        </is>
      </c>
      <c r="B12" s="55" t="inlineStr">
        <is>
          <t>kg</t>
        </is>
      </c>
      <c r="C12" s="56" t="n">
        <v>10.3</v>
      </c>
      <c r="D12" s="55" t="inlineStr">
        <is>
          <t>도배공사</t>
        </is>
      </c>
    </row>
    <row r="13">
      <c r="A13" s="54" t="inlineStr">
        <is>
          <t>실크벽지</t>
        </is>
      </c>
      <c r="B13" s="55" t="inlineStr">
        <is>
          <t>롤(5평)</t>
        </is>
      </c>
      <c r="C13" s="56" t="n">
        <v>3</v>
      </c>
      <c r="D13" s="55" t="inlineStr">
        <is>
          <t>도배공사</t>
        </is>
      </c>
    </row>
    <row r="14">
      <c r="A14" s="54" t="inlineStr">
        <is>
          <t>목공본드</t>
        </is>
      </c>
      <c r="B14" s="55" t="inlineStr">
        <is>
          <t>kg</t>
        </is>
      </c>
      <c r="C14" s="56" t="n">
        <v>0.6</v>
      </c>
      <c r="D14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2026-06-18T12:00:48Z</dcterms:modified>
  <cp:lastModifiedBy>영호 이</cp:lastModifiedBy>
  <cp:lastPrinted>2026-06-01T08:03:26Z</cp:lastPrinted>
</cp:coreProperties>
</file>