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46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40평 수학학원 빈 상가 신규 인테리어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학원 원장님 귀하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2026년 07월 01일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2026-0701-001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철거공사</t>
        </is>
      </c>
      <c r="C12" s="11" t="inlineStr">
        <is>
          <t>기존 바닥·천장·설비 일체 철거 및 폐기물 처리(40평 전체)</t>
        </is>
      </c>
      <c r="D12" s="6" t="inlineStr">
        <is>
          <t>평</t>
        </is>
      </c>
      <c r="E12" s="6" t="n">
        <v>40</v>
      </c>
      <c r="F12" s="36" t="n">
        <v>120000</v>
      </c>
      <c r="G12" s="36">
        <f>E12*F12</f>
        <v/>
      </c>
      <c r="H12" s="36" t="n">
        <v>0</v>
      </c>
      <c r="I12" s="8" t="n"/>
    </row>
    <row r="13" ht="28" customHeight="1" s="27">
      <c r="A13" s="47" t="inlineStr">
        <is>
          <t>목공공사</t>
        </is>
      </c>
      <c r="B13" s="48" t="n"/>
      <c r="C13" s="48" t="n"/>
      <c r="D13" s="48" t="n"/>
      <c r="E13" s="48" t="n"/>
      <c r="F13" s="48" t="n"/>
      <c r="G13" s="48" t="n"/>
      <c r="H13" s="48" t="n"/>
      <c r="I13" s="49" t="n"/>
    </row>
    <row r="14" ht="28" customHeight="1" s="27">
      <c r="A14" s="6" t="n">
        <v>2</v>
      </c>
      <c r="B14" s="6" t="inlineStr">
        <is>
          <t>목공공사</t>
        </is>
      </c>
      <c r="C14" s="11" t="inlineStr">
        <is>
          <t>천장 경량철골 텍스바 설치 (캐링찬넬+M바+러너, 40평 전체)</t>
        </is>
      </c>
      <c r="D14" s="6" t="inlineStr">
        <is>
          <t>평</t>
        </is>
      </c>
      <c r="E14" s="6" t="n">
        <v>40</v>
      </c>
      <c r="F14" s="36" t="n">
        <v>80000</v>
      </c>
      <c r="G14" s="36">
        <f>E14*F14</f>
        <v/>
      </c>
      <c r="H14" s="36" t="n">
        <v>0</v>
      </c>
      <c r="I14" s="8" t="n"/>
    </row>
    <row r="15" ht="28" customHeight="1" s="27">
      <c r="A15" s="3" t="n">
        <v>3</v>
      </c>
      <c r="B15" s="3" t="inlineStr">
        <is>
          <t>목공공사</t>
        </is>
      </c>
      <c r="C15" s="10" t="inlineStr">
        <is>
          <t>흡음텍스(마이톤) 600×600 시공 (천장 전체, 텍스바 포함)</t>
        </is>
      </c>
      <c r="D15" s="3" t="inlineStr">
        <is>
          <t>평</t>
        </is>
      </c>
      <c r="E15" s="3" t="n">
        <v>40</v>
      </c>
      <c r="F15" s="35" t="n">
        <v>65000</v>
      </c>
      <c r="G15" s="35">
        <f>E15*F15</f>
        <v/>
      </c>
      <c r="H15" s="35" t="n">
        <v>0</v>
      </c>
      <c r="I15" s="5" t="n"/>
    </row>
    <row r="16" ht="28" customHeight="1" s="27">
      <c r="A16" s="6" t="n">
        <v>4</v>
      </c>
      <c r="B16" s="6" t="inlineStr">
        <is>
          <t>목공공사</t>
        </is>
      </c>
      <c r="C16" s="11" t="inlineStr">
        <is>
          <t>강의실 경량 스터드 파티션 벽체 (석고보드 양면, 문틀 포함)</t>
        </is>
      </c>
      <c r="D16" s="6" t="inlineStr">
        <is>
          <t>㎡</t>
        </is>
      </c>
      <c r="E16" s="6" t="n">
        <v>20</v>
      </c>
      <c r="F16" s="36" t="n">
        <v>200000</v>
      </c>
      <c r="G16" s="36">
        <f>E16*F16</f>
        <v/>
      </c>
      <c r="H16" s="36" t="n">
        <v>0</v>
      </c>
      <c r="I16" s="8" t="n"/>
    </row>
    <row r="17" ht="28" customHeight="1" s="27">
      <c r="A17" s="3" t="n">
        <v>5</v>
      </c>
      <c r="B17" s="3" t="inlineStr">
        <is>
          <t>목공공사</t>
        </is>
      </c>
      <c r="C17" s="10" t="inlineStr">
        <is>
          <t>카운터(접수대) 목공 제작 설치 (MDF+멜라민 마감)</t>
        </is>
      </c>
      <c r="D17" s="3" t="inlineStr">
        <is>
          <t>식</t>
        </is>
      </c>
      <c r="E17" s="3" t="n">
        <v>1</v>
      </c>
      <c r="F17" s="35" t="n">
        <v>1500000</v>
      </c>
      <c r="G17" s="35">
        <f>E17*F17</f>
        <v/>
      </c>
      <c r="H17" s="35" t="n">
        <v>0</v>
      </c>
      <c r="I17" s="5" t="n"/>
    </row>
    <row r="18" ht="28" customHeight="1" s="27">
      <c r="A18" s="47" t="inlineStr">
        <is>
          <t>도배공사</t>
        </is>
      </c>
      <c r="B18" s="48" t="n"/>
      <c r="C18" s="48" t="n"/>
      <c r="D18" s="48" t="n"/>
      <c r="E18" s="48" t="n"/>
      <c r="F18" s="48" t="n"/>
      <c r="G18" s="48" t="n"/>
      <c r="H18" s="48" t="n"/>
      <c r="I18" s="49" t="n"/>
    </row>
    <row r="19" ht="28" customHeight="1" s="27">
      <c r="A19" s="3" t="n">
        <v>6</v>
      </c>
      <c r="B19" s="3" t="inlineStr">
        <is>
          <t>도배공사</t>
        </is>
      </c>
      <c r="C19" s="10" t="inlineStr">
        <is>
          <t>실크벽지 LX하우시스 베스띠 시공 (벽면적 약 100㎡=30도배평)</t>
        </is>
      </c>
      <c r="D19" s="3" t="inlineStr">
        <is>
          <t>도배평</t>
        </is>
      </c>
      <c r="E19" s="3" t="n">
        <v>30</v>
      </c>
      <c r="F19" s="35" t="n">
        <v>45000</v>
      </c>
      <c r="G19" s="35">
        <f>E19*F19</f>
        <v/>
      </c>
      <c r="H19" s="35" t="n">
        <v>0</v>
      </c>
      <c r="I19" s="5" t="n"/>
    </row>
    <row r="20" ht="28" customHeight="1" s="27">
      <c r="A20" s="47" t="inlineStr">
        <is>
          <t>바닥공사</t>
        </is>
      </c>
      <c r="B20" s="48" t="n"/>
      <c r="C20" s="48" t="n"/>
      <c r="D20" s="48" t="n"/>
      <c r="E20" s="48" t="n"/>
      <c r="F20" s="48" t="n"/>
      <c r="G20" s="48" t="n"/>
      <c r="H20" s="48" t="n"/>
      <c r="I20" s="49" t="n"/>
    </row>
    <row r="21" ht="28" customHeight="1" s="27">
      <c r="A21" s="3" t="n">
        <v>7</v>
      </c>
      <c r="B21" s="3" t="inlineStr">
        <is>
          <t>바닥공사</t>
        </is>
      </c>
      <c r="C21" s="10" t="inlineStr">
        <is>
          <t>데코타일(LVT) 녹수데코 시공 — 40평 전체 접착 시공</t>
        </is>
      </c>
      <c r="D21" s="3" t="inlineStr">
        <is>
          <t>평</t>
        </is>
      </c>
      <c r="E21" s="3" t="n">
        <v>40</v>
      </c>
      <c r="F21" s="35" t="n">
        <v>55000</v>
      </c>
      <c r="G21" s="35">
        <f>E21*F21</f>
        <v/>
      </c>
      <c r="H21" s="35" t="n">
        <v>0</v>
      </c>
      <c r="I21" s="5" t="n"/>
    </row>
    <row r="22" ht="28" customHeight="1" s="27">
      <c r="A22" s="47" t="inlineStr">
        <is>
          <t>전기공사</t>
        </is>
      </c>
      <c r="B22" s="48" t="n"/>
      <c r="C22" s="48" t="n"/>
      <c r="D22" s="48" t="n"/>
      <c r="E22" s="48" t="n"/>
      <c r="F22" s="48" t="n"/>
      <c r="G22" s="48" t="n"/>
      <c r="H22" s="48" t="n"/>
      <c r="I22" s="49" t="n"/>
    </row>
    <row r="23" ht="28" customHeight="1" s="27">
      <c r="A23" s="3" t="n">
        <v>8</v>
      </c>
      <c r="B23" s="3" t="inlineStr">
        <is>
          <t>전기공사</t>
        </is>
      </c>
      <c r="C23" s="10" t="inlineStr">
        <is>
          <t>콘센트·스위치 증설, 전기배선 신규 (학원용 분전반 포함, 추정)</t>
        </is>
      </c>
      <c r="D23" s="3" t="inlineStr">
        <is>
          <t>식</t>
        </is>
      </c>
      <c r="E23" s="3" t="n">
        <v>1</v>
      </c>
      <c r="F23" s="35" t="n">
        <v>4500000</v>
      </c>
      <c r="G23" s="35">
        <f>E23*F23</f>
        <v/>
      </c>
      <c r="H23" s="35" t="n">
        <v>0</v>
      </c>
      <c r="I23" s="5" t="n"/>
    </row>
    <row r="24" ht="28" customHeight="1" s="27">
      <c r="A24" s="47" t="inlineStr">
        <is>
          <t>조명공사</t>
        </is>
      </c>
      <c r="B24" s="48" t="n"/>
      <c r="C24" s="48" t="n"/>
      <c r="D24" s="48" t="n"/>
      <c r="E24" s="48" t="n"/>
      <c r="F24" s="48" t="n"/>
      <c r="G24" s="48" t="n"/>
      <c r="H24" s="48" t="n"/>
      <c r="I24" s="49" t="n"/>
    </row>
    <row r="25" ht="28" customHeight="1" s="27">
      <c r="A25" s="3" t="n">
        <v>9</v>
      </c>
      <c r="B25" s="3" t="inlineStr">
        <is>
          <t>조명공사</t>
        </is>
      </c>
      <c r="C25" s="10" t="inlineStr">
        <is>
          <t>레일조명 + LED 다운라이트 + 간접 라인조명 기구 및 설치 (추정)</t>
        </is>
      </c>
      <c r="D25" s="3" t="inlineStr">
        <is>
          <t>식</t>
        </is>
      </c>
      <c r="E25" s="3" t="n">
        <v>1</v>
      </c>
      <c r="F25" s="35" t="n">
        <v>3800000</v>
      </c>
      <c r="G25" s="35">
        <f>E25*F25</f>
        <v/>
      </c>
      <c r="H25" s="35" t="n">
        <v>0</v>
      </c>
      <c r="I25" s="5" t="n"/>
    </row>
    <row r="26" ht="28" customHeight="1" s="27">
      <c r="A26" s="47" t="inlineStr">
        <is>
          <t>냉난방공사</t>
        </is>
      </c>
      <c r="B26" s="48" t="n"/>
      <c r="C26" s="48" t="n"/>
      <c r="D26" s="48" t="n"/>
      <c r="E26" s="48" t="n"/>
      <c r="F26" s="48" t="n"/>
      <c r="G26" s="48" t="n"/>
      <c r="H26" s="48" t="n"/>
      <c r="I26" s="49" t="n"/>
    </row>
    <row r="27" ht="28" customHeight="1" s="27">
      <c r="A27" s="3" t="n">
        <v>10</v>
      </c>
      <c r="B27" s="3" t="inlineStr">
        <is>
          <t>냉난방공사</t>
        </is>
      </c>
      <c r="C27" s="10" t="inlineStr">
        <is>
          <t>천장형 시스템에어컨 삼성 실내기 2대 + 실외기 1대 설치 (40평 용량, 추정)</t>
        </is>
      </c>
      <c r="D27" s="3" t="inlineStr">
        <is>
          <t>식</t>
        </is>
      </c>
      <c r="E27" s="3" t="n">
        <v>1</v>
      </c>
      <c r="F27" s="35" t="n">
        <v>7500000</v>
      </c>
      <c r="G27" s="35">
        <f>E27*F27</f>
        <v/>
      </c>
      <c r="H27" s="35" t="n">
        <v>0</v>
      </c>
      <c r="I27" s="5" t="n"/>
    </row>
    <row r="28" ht="28" customHeight="1" s="27">
      <c r="A28" s="47" t="inlineStr">
        <is>
          <t>간판공사</t>
        </is>
      </c>
      <c r="B28" s="48" t="n"/>
      <c r="C28" s="48" t="n"/>
      <c r="D28" s="48" t="n"/>
      <c r="E28" s="48" t="n"/>
      <c r="F28" s="48" t="n"/>
      <c r="G28" s="48" t="n"/>
      <c r="H28" s="48" t="n"/>
      <c r="I28" s="49" t="n"/>
    </row>
    <row r="29" ht="28" customHeight="1" s="27">
      <c r="A29" s="3" t="n">
        <v>11</v>
      </c>
      <c r="B29" s="3" t="inlineStr">
        <is>
          <t>간판공사</t>
        </is>
      </c>
      <c r="C29" s="10" t="inlineStr">
        <is>
          <t>채널레터 외부간판 제작·설치 1식 (LED 채널, 추정)</t>
        </is>
      </c>
      <c r="D29" s="3" t="inlineStr">
        <is>
          <t>식</t>
        </is>
      </c>
      <c r="E29" s="3" t="n">
        <v>1</v>
      </c>
      <c r="F29" s="35" t="n">
        <v>2500000</v>
      </c>
      <c r="G29" s="35">
        <f>E29*F29</f>
        <v/>
      </c>
      <c r="H29" s="35" t="n">
        <v>0</v>
      </c>
      <c r="I29" s="5" t="n"/>
    </row>
    <row r="30" ht="28" customHeight="1" s="27">
      <c r="A30" s="47" t="inlineStr">
        <is>
          <t>가구·집기</t>
        </is>
      </c>
      <c r="B30" s="48" t="n"/>
      <c r="C30" s="48" t="n"/>
      <c r="D30" s="48" t="n"/>
      <c r="E30" s="48" t="n"/>
      <c r="F30" s="48" t="n"/>
      <c r="G30" s="48" t="n"/>
      <c r="H30" s="48" t="n"/>
      <c r="I30" s="49" t="n"/>
    </row>
    <row r="31" ht="28" customHeight="1" s="27">
      <c r="A31" s="3" t="n">
        <v>12</v>
      </c>
      <c r="B31" s="3" t="inlineStr">
        <is>
          <t>가구·집기</t>
        </is>
      </c>
      <c r="C31" s="10" t="inlineStr">
        <is>
          <t>학생용 책상·의자 세트 (중급, 추정)</t>
        </is>
      </c>
      <c r="D31" s="3" t="inlineStr">
        <is>
          <t>세트</t>
        </is>
      </c>
      <c r="E31" s="3" t="n">
        <v>25</v>
      </c>
      <c r="F31" s="35" t="n">
        <v>120000</v>
      </c>
      <c r="G31" s="35">
        <f>E31*F31</f>
        <v/>
      </c>
      <c r="H31" s="35" t="n">
        <v>0</v>
      </c>
      <c r="I31" s="5" t="n"/>
    </row>
    <row r="32" ht="28" customHeight="1" s="27">
      <c r="A32" s="3" t="n">
        <v>13</v>
      </c>
      <c r="B32" s="3" t="inlineStr">
        <is>
          <t>가구·집기</t>
        </is>
      </c>
      <c r="C32" s="10" t="inlineStr">
        <is>
          <t>강의용 칠판 + 화이트보드 설치 (추정)</t>
        </is>
      </c>
      <c r="D32" s="3" t="inlineStr">
        <is>
          <t>식</t>
        </is>
      </c>
      <c r="E32" s="3" t="n">
        <v>2</v>
      </c>
      <c r="F32" s="35" t="n">
        <v>450000</v>
      </c>
      <c r="G32" s="35">
        <f>E32*F32</f>
        <v/>
      </c>
      <c r="H32" s="35" t="n">
        <v>0</v>
      </c>
      <c r="I32" s="5" t="n"/>
    </row>
    <row r="33" ht="28" customHeight="1" s="27">
      <c r="A33" s="3" t="n">
        <v>14</v>
      </c>
      <c r="B33" s="3" t="inlineStr">
        <is>
          <t>가구·집기</t>
        </is>
      </c>
      <c r="C33" s="10" t="inlineStr">
        <is>
          <t>수납장·책장 제작 또는 구매 설치 (추정)</t>
        </is>
      </c>
      <c r="D33" s="3" t="inlineStr">
        <is>
          <t>식</t>
        </is>
      </c>
      <c r="E33" s="3" t="n">
        <v>1</v>
      </c>
      <c r="F33" s="35" t="n">
        <v>1200000</v>
      </c>
      <c r="G33" s="35">
        <f>E33*F33</f>
        <v/>
      </c>
      <c r="H33" s="35" t="n">
        <v>0</v>
      </c>
      <c r="I33" s="5" t="n"/>
    </row>
    <row r="34" ht="28" customHeight="1" s="27">
      <c r="A34" s="47" t="inlineStr">
        <is>
          <t>마무리공사</t>
        </is>
      </c>
      <c r="B34" s="48" t="n"/>
      <c r="C34" s="48" t="n"/>
      <c r="D34" s="48" t="n"/>
      <c r="E34" s="48" t="n"/>
      <c r="F34" s="48" t="n"/>
      <c r="G34" s="48" t="n"/>
      <c r="H34" s="48" t="n"/>
      <c r="I34" s="49" t="n"/>
    </row>
    <row r="35" ht="28" customHeight="1" s="27">
      <c r="A35" s="3" t="n">
        <v>15</v>
      </c>
      <c r="B35" s="3" t="inlineStr">
        <is>
          <t>마무리공사</t>
        </is>
      </c>
      <c r="C35" s="10" t="inlineStr">
        <is>
          <t>현장 청소 및 잔재 처리 (준공청소 포함)</t>
        </is>
      </c>
      <c r="D35" s="3" t="inlineStr">
        <is>
          <t>식</t>
        </is>
      </c>
      <c r="E35" s="3" t="n">
        <v>1</v>
      </c>
      <c r="F35" s="35" t="n">
        <v>500000</v>
      </c>
      <c r="G35" s="35">
        <f>E35*F35</f>
        <v/>
      </c>
      <c r="H35" s="35" t="n">
        <v>0</v>
      </c>
      <c r="I35" s="5" t="n"/>
    </row>
    <row r="36">
      <c r="A36" s="25" t="inlineStr">
        <is>
          <t>소 계 (품목 합계)</t>
        </is>
      </c>
      <c r="B36" s="37" t="n"/>
      <c r="C36" s="37" t="n"/>
      <c r="D36" s="38" t="n"/>
      <c r="E36" s="12">
        <f>SUM(E11:E35)</f>
        <v/>
      </c>
      <c r="F36" s="13" t="n"/>
      <c r="G36" s="14">
        <f>SUM(G11:G35)</f>
        <v/>
      </c>
      <c r="H36" s="39">
        <f>SUM(H11:H35)</f>
        <v/>
      </c>
      <c r="I36" s="12" t="inlineStr">
        <is>
          <t>부가세 별도</t>
        </is>
      </c>
    </row>
    <row r="37">
      <c r="A37" s="25" t="inlineStr">
        <is>
          <t>공과잡비 (6%)</t>
        </is>
      </c>
      <c r="B37" s="37" t="n"/>
      <c r="C37" s="37" t="n"/>
      <c r="D37" s="38" t="n"/>
      <c r="E37" s="16" t="n"/>
      <c r="F37" s="16" t="n"/>
      <c r="G37" s="17">
        <f>G36*0.06</f>
        <v/>
      </c>
      <c r="H37" s="18" t="n"/>
      <c r="I37" s="19" t="n"/>
    </row>
    <row r="38">
      <c r="A38" s="25" t="inlineStr">
        <is>
          <t>기업이윤 (10%)</t>
        </is>
      </c>
      <c r="B38" s="37" t="n"/>
      <c r="C38" s="37" t="n"/>
      <c r="D38" s="38" t="n"/>
      <c r="E38" s="16" t="n"/>
      <c r="F38" s="16" t="n"/>
      <c r="G38" s="17">
        <f>G36*0.1</f>
        <v/>
      </c>
      <c r="H38" s="18" t="n"/>
      <c r="I38" s="19" t="n"/>
    </row>
    <row r="39">
      <c r="A39" s="25" t="inlineStr">
        <is>
          <t>총 합 계 금 액 (TOTAL AMOUNT)</t>
        </is>
      </c>
      <c r="B39" s="37" t="n"/>
      <c r="C39" s="37" t="n"/>
      <c r="D39" s="38" t="n"/>
      <c r="E39" s="16" t="n"/>
      <c r="F39" s="16" t="n"/>
      <c r="G39" s="20">
        <f>G36+G37+G38</f>
        <v/>
      </c>
      <c r="H39" s="21">
        <f>SUM(H11:H35)</f>
        <v/>
      </c>
      <c r="I39" s="22" t="inlineStr">
        <is>
          <t>부가세 별도</t>
        </is>
      </c>
    </row>
    <row r="40"/>
    <row r="41">
      <c r="A41" s="29" t="inlineStr">
        <is>
          <t>■ 기 타 사 항 및 특 기 사 항</t>
        </is>
      </c>
    </row>
    <row r="42" ht="32" customHeight="1" s="27">
      <c r="A42" s="50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42" s="40" t="n"/>
      <c r="C42" s="40" t="n"/>
      <c r="D42" s="40" t="n"/>
      <c r="E42" s="40" t="n"/>
      <c r="F42" s="40" t="n"/>
      <c r="G42" s="40" t="n"/>
      <c r="H42" s="40" t="n"/>
      <c r="I42" s="41" t="n"/>
    </row>
    <row r="43" ht="32" customHeight="1" s="27">
      <c r="A43" s="42" t="n"/>
      <c r="I43" s="43" t="n"/>
    </row>
    <row r="44" ht="32" customHeight="1" s="27">
      <c r="A44" s="44" t="n"/>
      <c r="B44" s="45" t="n"/>
      <c r="C44" s="45" t="n"/>
      <c r="D44" s="45" t="n"/>
      <c r="E44" s="45" t="n"/>
      <c r="F44" s="45" t="n"/>
      <c r="G44" s="45" t="n"/>
      <c r="H44" s="45" t="n"/>
      <c r="I44" s="46" t="n"/>
    </row>
    <row r="45"/>
    <row r="46"/>
  </sheetData>
  <mergeCells count="28">
    <mergeCell ref="E3:I3"/>
    <mergeCell ref="B5:D5"/>
    <mergeCell ref="A41:I41"/>
    <mergeCell ref="F7:I7"/>
    <mergeCell ref="A28:I28"/>
    <mergeCell ref="A13:I13"/>
    <mergeCell ref="B4:D4"/>
    <mergeCell ref="A38:D38"/>
    <mergeCell ref="A18:I18"/>
    <mergeCell ref="F5:I5"/>
    <mergeCell ref="B7:D7"/>
    <mergeCell ref="A34:I34"/>
    <mergeCell ref="A26:I26"/>
    <mergeCell ref="A24:I24"/>
    <mergeCell ref="A30:I30"/>
    <mergeCell ref="A37:D37"/>
    <mergeCell ref="B3:D3"/>
    <mergeCell ref="A11:I11"/>
    <mergeCell ref="F8:I8"/>
    <mergeCell ref="F4:I4"/>
    <mergeCell ref="A42:I44"/>
    <mergeCell ref="A39:D39"/>
    <mergeCell ref="A1:I1"/>
    <mergeCell ref="A22:I22"/>
    <mergeCell ref="B6:D6"/>
    <mergeCell ref="A20:I20"/>
    <mergeCell ref="A36:D3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2026-07-01T06:10:40Z</dcterms:modified>
  <cp:lastModifiedBy>영호 이</cp:lastModifiedBy>
  <cp:lastPrinted>2026-06-01T08:03:26Z</cp:lastPrinted>
</cp:coreProperties>
</file>