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내역서" sheetId="1" state="visible" r:id="rId1"/>
  </sheets>
  <definedNames>
    <definedName name="_xlnm.Print_Titles" localSheetId="0">'공내역서'!$4:$5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5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sz val="10"/>
    </font>
    <font>
      <name val="맑은 고딕"/>
      <b val="1"/>
      <sz val="10"/>
    </font>
    <font>
      <name val="맑은 고딕"/>
      <b val="1"/>
      <sz val="11"/>
    </font>
  </fonts>
  <fills count="5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9ECEF"/>
      </patternFill>
    </fill>
    <fill>
      <patternFill patternType="solid">
        <fgColor rgb="00F2F4F6"/>
      </patternFill>
    </fill>
  </fills>
  <borders count="2">
    <border>
      <left/>
      <right/>
      <top/>
      <bottom/>
      <diagonal/>
    </border>
    <border>
      <left style="thin">
        <color rgb="00B0B8C1"/>
      </left>
      <right style="thin">
        <color rgb="00B0B8C1"/>
      </right>
      <top style="thin">
        <color rgb="00B0B8C1"/>
      </top>
      <bottom style="thin">
        <color rgb="00B0B8C1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64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3" fontId="3" fillId="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2" fillId="4" borderId="1" applyAlignment="1" pivotButton="0" quotePrefix="0" xfId="0">
      <alignment horizontal="right" vertical="center"/>
    </xf>
    <xf numFmtId="3" fontId="3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71"/>
  <sheetViews>
    <sheetView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18" customWidth="1" min="3" max="3"/>
    <col width="7" customWidth="1" min="4" max="4"/>
    <col width="8" customWidth="1" min="5" max="5"/>
    <col width="12" customWidth="1" min="6" max="6"/>
    <col width="13" customWidth="1" min="7" max="7"/>
    <col width="12" customWidth="1" min="8" max="8"/>
    <col width="13" customWidth="1" min="9" max="9"/>
    <col width="12" customWidth="1" min="10" max="10"/>
    <col width="13" customWidth="1" min="11" max="11"/>
    <col width="14" customWidth="1" min="12" max="12"/>
  </cols>
  <sheetData>
    <row r="1" ht="30" customHeight="1">
      <c r="A1" s="1" t="inlineStr">
        <is>
          <t>공 사 내 역 서</t>
        </is>
      </c>
    </row>
    <row r="2">
      <c r="A2" s="2" t="inlineStr">
        <is>
          <t>공사명: 골조 내역서 테스트</t>
        </is>
      </c>
      <c r="G2" s="2" t="inlineStr">
        <is>
          <t>작성일: 2026-07-29</t>
        </is>
      </c>
    </row>
    <row r="4" ht="20" customHeight="1">
      <c r="A4" s="3" t="inlineStr">
        <is>
          <t>호표</t>
        </is>
      </c>
      <c r="B4" s="3" t="inlineStr">
        <is>
          <t>품명</t>
        </is>
      </c>
      <c r="C4" s="3" t="inlineStr">
        <is>
          <t>규격</t>
        </is>
      </c>
      <c r="D4" s="3" t="inlineStr">
        <is>
          <t>단위</t>
        </is>
      </c>
      <c r="E4" s="3" t="inlineStr">
        <is>
          <t>수량</t>
        </is>
      </c>
      <c r="F4" s="3" t="inlineStr">
        <is>
          <t>재료비</t>
        </is>
      </c>
      <c r="G4" s="4" t="n"/>
      <c r="H4" s="3" t="inlineStr">
        <is>
          <t>노무비</t>
        </is>
      </c>
      <c r="I4" s="4" t="n"/>
      <c r="J4" s="3" t="inlineStr">
        <is>
          <t>경비</t>
        </is>
      </c>
      <c r="K4" s="4" t="n"/>
      <c r="L4" s="3" t="inlineStr">
        <is>
          <t>합계금액</t>
        </is>
      </c>
    </row>
    <row r="5" ht="20" customHeight="1">
      <c r="F5" s="3" t="inlineStr">
        <is>
          <t>단가</t>
        </is>
      </c>
      <c r="G5" s="3" t="inlineStr">
        <is>
          <t>금액</t>
        </is>
      </c>
      <c r="H5" s="3" t="inlineStr">
        <is>
          <t>단가</t>
        </is>
      </c>
      <c r="I5" s="3" t="inlineStr">
        <is>
          <t>금액</t>
        </is>
      </c>
      <c r="J5" s="3" t="inlineStr">
        <is>
          <t>단가</t>
        </is>
      </c>
      <c r="K5" s="3" t="inlineStr">
        <is>
          <t>금액</t>
        </is>
      </c>
    </row>
    <row r="6">
      <c r="A6" s="5" t="inlineStr">
        <is>
          <t>가설공사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</row>
    <row r="7">
      <c r="A7" s="7" t="inlineStr"/>
      <c r="B7" s="8" t="inlineStr">
        <is>
          <t>규준틀설치</t>
        </is>
      </c>
      <c r="C7" s="8" t="inlineStr">
        <is>
          <t>귀</t>
        </is>
      </c>
      <c r="D7" s="7" t="inlineStr">
        <is>
          <t>개소</t>
        </is>
      </c>
      <c r="E7" s="9" t="n">
        <v>12</v>
      </c>
      <c r="F7" s="10" t="n">
        <v>8321</v>
      </c>
      <c r="G7" s="10">
        <f>E7*F7</f>
        <v/>
      </c>
      <c r="H7" s="10" t="n">
        <v>96590</v>
      </c>
      <c r="I7" s="10">
        <f>E7*H7</f>
        <v/>
      </c>
      <c r="J7" s="10" t="n">
        <v>0</v>
      </c>
      <c r="K7" s="10">
        <f>E7*J7</f>
        <v/>
      </c>
      <c r="L7" s="11">
        <f>G7+I7+K7</f>
        <v/>
      </c>
    </row>
    <row r="8">
      <c r="A8" s="7" t="inlineStr"/>
      <c r="B8" s="8" t="inlineStr">
        <is>
          <t>먹매김</t>
        </is>
      </c>
      <c r="C8" s="8" t="inlineStr">
        <is>
          <t>일반</t>
        </is>
      </c>
      <c r="D8" s="7" t="inlineStr">
        <is>
          <t>M2</t>
        </is>
      </c>
      <c r="E8" s="9" t="n">
        <v>99</v>
      </c>
      <c r="F8" s="10" t="n">
        <v>28</v>
      </c>
      <c r="G8" s="10">
        <f>E8*F8</f>
        <v/>
      </c>
      <c r="H8" s="10" t="n">
        <v>2800</v>
      </c>
      <c r="I8" s="10">
        <f>E8*H8</f>
        <v/>
      </c>
      <c r="J8" s="10" t="n">
        <v>0</v>
      </c>
      <c r="K8" s="10">
        <f>E8*J8</f>
        <v/>
      </c>
      <c r="L8" s="11">
        <f>G8+I8+K8</f>
        <v/>
      </c>
    </row>
    <row r="9">
      <c r="A9" s="7" t="inlineStr"/>
      <c r="B9" s="8" t="inlineStr">
        <is>
          <t>강관동바리(건축)</t>
        </is>
      </c>
      <c r="C9" s="8" t="inlineStr">
        <is>
          <t>3.5m 초과 ~ 4.2m 이하</t>
        </is>
      </c>
      <c r="D9" s="7" t="inlineStr">
        <is>
          <t>M2</t>
        </is>
      </c>
      <c r="E9" s="9" t="n">
        <v>133</v>
      </c>
      <c r="F9" s="10" t="n">
        <v>2104</v>
      </c>
      <c r="G9" s="10">
        <f>E9*F9</f>
        <v/>
      </c>
      <c r="H9" s="10" t="n">
        <v>5411</v>
      </c>
      <c r="I9" s="10">
        <f>E9*H9</f>
        <v/>
      </c>
      <c r="J9" s="10" t="n">
        <v>0</v>
      </c>
      <c r="K9" s="10">
        <f>E9*J9</f>
        <v/>
      </c>
      <c r="L9" s="11">
        <f>G9+I9+K9</f>
        <v/>
      </c>
    </row>
    <row r="10">
      <c r="A10" s="7" t="inlineStr"/>
      <c r="B10" s="8" t="inlineStr">
        <is>
          <t>건축물현장정리</t>
        </is>
      </c>
      <c r="C10" s="8" t="inlineStr">
        <is>
          <t>골조공사</t>
        </is>
      </c>
      <c r="D10" s="7" t="inlineStr">
        <is>
          <t>M2</t>
        </is>
      </c>
      <c r="E10" s="9" t="n">
        <v>99</v>
      </c>
      <c r="F10" s="10" t="n">
        <v>146</v>
      </c>
      <c r="G10" s="10">
        <f>E10*F10</f>
        <v/>
      </c>
      <c r="H10" s="10" t="n">
        <v>14424</v>
      </c>
      <c r="I10" s="10">
        <f>E10*H10</f>
        <v/>
      </c>
      <c r="J10" s="10" t="n">
        <v>0</v>
      </c>
      <c r="K10" s="10">
        <f>E10*J10</f>
        <v/>
      </c>
      <c r="L10" s="11">
        <f>G10+I10+K10</f>
        <v/>
      </c>
    </row>
    <row r="11">
      <c r="A11" s="12" t="inlineStr">
        <is>
          <t>[가설공사] 소계</t>
        </is>
      </c>
      <c r="B11" s="13" t="n"/>
      <c r="C11" s="13" t="n"/>
      <c r="D11" s="13" t="n"/>
      <c r="E11" s="13" t="n"/>
      <c r="F11" s="14" t="inlineStr"/>
      <c r="G11" s="15">
        <f>SUM(G7:G10)</f>
        <v/>
      </c>
      <c r="H11" s="14" t="inlineStr"/>
      <c r="I11" s="15">
        <f>SUM(I7:I10)</f>
        <v/>
      </c>
      <c r="J11" s="14" t="inlineStr"/>
      <c r="K11" s="15">
        <f>SUM(K7:K10)</f>
        <v/>
      </c>
      <c r="L11" s="15">
        <f>SUM(L7:L10)</f>
        <v/>
      </c>
    </row>
    <row r="12">
      <c r="A12" s="5" t="inlineStr">
        <is>
          <t>토공사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</row>
    <row r="13">
      <c r="A13" s="7" t="inlineStr"/>
      <c r="B13" s="8" t="inlineStr">
        <is>
          <t>터파기(백호우)</t>
        </is>
      </c>
      <c r="C13" s="8" t="inlineStr">
        <is>
          <t>보통토사, 백호0.7㎥</t>
        </is>
      </c>
      <c r="D13" s="7" t="inlineStr">
        <is>
          <t>M3</t>
        </is>
      </c>
      <c r="E13" s="9" t="n">
        <v>263</v>
      </c>
      <c r="F13" s="10" t="n">
        <v>445</v>
      </c>
      <c r="G13" s="10">
        <f>E13*F13</f>
        <v/>
      </c>
      <c r="H13" s="10" t="n">
        <v>924</v>
      </c>
      <c r="I13" s="10">
        <f>E13*H13</f>
        <v/>
      </c>
      <c r="J13" s="10" t="n">
        <v>447</v>
      </c>
      <c r="K13" s="10">
        <f>E13*J13</f>
        <v/>
      </c>
      <c r="L13" s="11">
        <f>G13+I13+K13</f>
        <v/>
      </c>
    </row>
    <row r="14">
      <c r="A14" s="7" t="inlineStr"/>
      <c r="B14" s="8" t="inlineStr">
        <is>
          <t>되메우고다지기</t>
        </is>
      </c>
      <c r="C14" s="8" t="inlineStr">
        <is>
          <t>굴착기타이어0.6M3+콤펙트1.5톤</t>
        </is>
      </c>
      <c r="D14" s="7" t="inlineStr">
        <is>
          <t>M3</t>
        </is>
      </c>
      <c r="E14" s="9" t="n">
        <v>32</v>
      </c>
      <c r="F14" s="10" t="n">
        <v>414</v>
      </c>
      <c r="G14" s="10">
        <f>E14*F14</f>
        <v/>
      </c>
      <c r="H14" s="10" t="n">
        <v>10344</v>
      </c>
      <c r="I14" s="10">
        <f>E14*H14</f>
        <v/>
      </c>
      <c r="J14" s="10" t="n">
        <v>481</v>
      </c>
      <c r="K14" s="10">
        <f>E14*J14</f>
        <v/>
      </c>
      <c r="L14" s="11">
        <f>G14+I14+K14</f>
        <v/>
      </c>
    </row>
    <row r="15">
      <c r="A15" s="7" t="inlineStr"/>
      <c r="B15" s="8" t="inlineStr">
        <is>
          <t>잔토처리(백호우0.7M3)</t>
        </is>
      </c>
      <c r="C15" s="8" t="inlineStr">
        <is>
          <t>토사,20KM,덤프25톤</t>
        </is>
      </c>
      <c r="D15" s="7" t="inlineStr">
        <is>
          <t>M3</t>
        </is>
      </c>
      <c r="E15" s="9" t="n">
        <v>180</v>
      </c>
      <c r="F15" s="10" t="n">
        <v>576</v>
      </c>
      <c r="G15" s="10">
        <f>E15*F15</f>
        <v/>
      </c>
      <c r="H15" s="10" t="n">
        <v>472</v>
      </c>
      <c r="I15" s="10">
        <f>E15*H15</f>
        <v/>
      </c>
      <c r="J15" s="10" t="n">
        <v>0</v>
      </c>
      <c r="K15" s="10">
        <f>E15*J15</f>
        <v/>
      </c>
      <c r="L15" s="11">
        <f>G15+I15+K15</f>
        <v/>
      </c>
    </row>
    <row r="16">
      <c r="A16" s="7" t="inlineStr"/>
      <c r="B16" s="8" t="inlineStr">
        <is>
          <t>성토</t>
        </is>
      </c>
      <c r="C16" s="8" t="inlineStr">
        <is>
          <t>굴착기타이어0.6M3+콤펙트1.5톤</t>
        </is>
      </c>
      <c r="D16" s="7" t="inlineStr">
        <is>
          <t>M3</t>
        </is>
      </c>
      <c r="E16" s="9" t="n">
        <v>68</v>
      </c>
      <c r="F16" s="10" t="n">
        <v>335</v>
      </c>
      <c r="G16" s="10">
        <f>E16*F16</f>
        <v/>
      </c>
      <c r="H16" s="10" t="n">
        <v>1332</v>
      </c>
      <c r="I16" s="10">
        <f>E16*H16</f>
        <v/>
      </c>
      <c r="J16" s="10" t="n">
        <v>464</v>
      </c>
      <c r="K16" s="10">
        <f>E16*J16</f>
        <v/>
      </c>
      <c r="L16" s="11">
        <f>G16+I16+K16</f>
        <v/>
      </c>
    </row>
    <row r="17">
      <c r="A17" s="7" t="inlineStr"/>
      <c r="B17" s="8" t="inlineStr">
        <is>
          <t>잡석포설 및 다짐</t>
        </is>
      </c>
      <c r="C17" s="8" t="inlineStr">
        <is>
          <t>순환골재</t>
        </is>
      </c>
      <c r="D17" s="7" t="inlineStr">
        <is>
          <t>M3</t>
        </is>
      </c>
      <c r="E17" s="9" t="n">
        <v>70</v>
      </c>
      <c r="F17" s="10" t="n">
        <v>1390</v>
      </c>
      <c r="G17" s="10">
        <f>E17*F17</f>
        <v/>
      </c>
      <c r="H17" s="10" t="n">
        <v>10766</v>
      </c>
      <c r="I17" s="10">
        <f>E17*H17</f>
        <v/>
      </c>
      <c r="J17" s="10" t="n">
        <v>1467</v>
      </c>
      <c r="K17" s="10">
        <f>E17*J17</f>
        <v/>
      </c>
      <c r="L17" s="11">
        <f>G17+I17+K17</f>
        <v/>
      </c>
    </row>
    <row r="18">
      <c r="A18" s="12" t="inlineStr">
        <is>
          <t>[토공사] 소계</t>
        </is>
      </c>
      <c r="B18" s="13" t="n"/>
      <c r="C18" s="13" t="n"/>
      <c r="D18" s="13" t="n"/>
      <c r="E18" s="13" t="n"/>
      <c r="F18" s="14" t="inlineStr"/>
      <c r="G18" s="15">
        <f>SUM(G13:G17)</f>
        <v/>
      </c>
      <c r="H18" s="14" t="inlineStr"/>
      <c r="I18" s="15">
        <f>SUM(I13:I17)</f>
        <v/>
      </c>
      <c r="J18" s="14" t="inlineStr"/>
      <c r="K18" s="15">
        <f>SUM(K13:K17)</f>
        <v/>
      </c>
      <c r="L18" s="15">
        <f>SUM(L13:L17)</f>
        <v/>
      </c>
    </row>
    <row r="19">
      <c r="A19" s="5" t="inlineStr">
        <is>
          <t>철근콘크리트공사</t>
        </is>
      </c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</row>
    <row r="20">
      <c r="A20" s="7" t="inlineStr"/>
      <c r="B20" s="8" t="inlineStr">
        <is>
          <t>레미콘</t>
        </is>
      </c>
      <c r="C20" s="8" t="inlineStr">
        <is>
          <t>레미콘, 울산, 25-18-12</t>
        </is>
      </c>
      <c r="D20" s="7" t="inlineStr">
        <is>
          <t>M3</t>
        </is>
      </c>
      <c r="E20" s="9" t="n">
        <v>10</v>
      </c>
      <c r="F20" s="10" t="n">
        <v>63302</v>
      </c>
      <c r="G20" s="10">
        <f>E20*F20</f>
        <v/>
      </c>
      <c r="H20" s="10" t="n">
        <v>0</v>
      </c>
      <c r="I20" s="10">
        <f>E20*H20</f>
        <v/>
      </c>
      <c r="J20" s="10" t="n">
        <v>0</v>
      </c>
      <c r="K20" s="10">
        <f>E20*J20</f>
        <v/>
      </c>
      <c r="L20" s="11">
        <f>G20+I20+K20</f>
        <v/>
      </c>
    </row>
    <row r="21">
      <c r="A21" s="7" t="inlineStr"/>
      <c r="B21" s="8" t="inlineStr">
        <is>
          <t>레미콘</t>
        </is>
      </c>
      <c r="C21" s="8" t="inlineStr">
        <is>
          <t>레미콘, 울산, 25-30-15</t>
        </is>
      </c>
      <c r="D21" s="7" t="inlineStr">
        <is>
          <t>M3</t>
        </is>
      </c>
      <c r="E21" s="9" t="n">
        <v>210</v>
      </c>
      <c r="F21" s="10" t="n">
        <v>63302</v>
      </c>
      <c r="G21" s="10">
        <f>E21*F21</f>
        <v/>
      </c>
      <c r="H21" s="10" t="n">
        <v>0</v>
      </c>
      <c r="I21" s="10">
        <f>E21*H21</f>
        <v/>
      </c>
      <c r="J21" s="10" t="n">
        <v>0</v>
      </c>
      <c r="K21" s="10">
        <f>E21*J21</f>
        <v/>
      </c>
      <c r="L21" s="11">
        <f>G21+I21+K21</f>
        <v/>
      </c>
    </row>
    <row r="22">
      <c r="A22" s="7" t="inlineStr"/>
      <c r="B22" s="8" t="inlineStr">
        <is>
          <t>레미콘타설</t>
        </is>
      </c>
      <c r="C22" s="8" t="inlineStr">
        <is>
          <t>무근</t>
        </is>
      </c>
      <c r="D22" s="7" t="inlineStr">
        <is>
          <t>M3</t>
        </is>
      </c>
      <c r="E22" s="9" t="n">
        <v>10</v>
      </c>
      <c r="F22" s="10" t="n">
        <v>1233</v>
      </c>
      <c r="G22" s="10">
        <f>E22*F22</f>
        <v/>
      </c>
      <c r="H22" s="10" t="n">
        <v>7006</v>
      </c>
      <c r="I22" s="10">
        <f>E22*H22</f>
        <v/>
      </c>
      <c r="J22" s="10" t="n">
        <v>3304</v>
      </c>
      <c r="K22" s="10">
        <f>E22*J22</f>
        <v/>
      </c>
      <c r="L22" s="11">
        <f>G22+I22+K22</f>
        <v/>
      </c>
    </row>
    <row r="23">
      <c r="A23" s="7" t="inlineStr"/>
      <c r="B23" s="8" t="inlineStr">
        <is>
          <t>레미콘타설</t>
        </is>
      </c>
      <c r="C23" s="8" t="inlineStr">
        <is>
          <t>철근</t>
        </is>
      </c>
      <c r="D23" s="7" t="inlineStr">
        <is>
          <t>M3</t>
        </is>
      </c>
      <c r="E23" s="9" t="n">
        <v>210</v>
      </c>
      <c r="F23" s="10" t="n">
        <v>1233</v>
      </c>
      <c r="G23" s="10">
        <f>E23*F23</f>
        <v/>
      </c>
      <c r="H23" s="10" t="n">
        <v>7006</v>
      </c>
      <c r="I23" s="10">
        <f>E23*H23</f>
        <v/>
      </c>
      <c r="J23" s="10" t="n">
        <v>3304</v>
      </c>
      <c r="K23" s="10">
        <f>E23*J23</f>
        <v/>
      </c>
      <c r="L23" s="11">
        <f>G23+I23+K23</f>
        <v/>
      </c>
    </row>
    <row r="24">
      <c r="A24" s="7" t="inlineStr"/>
      <c r="B24" s="8" t="inlineStr">
        <is>
          <t>유로폼</t>
        </is>
      </c>
      <c r="C24" s="8" t="inlineStr">
        <is>
          <t>보통, 0-7m이하</t>
        </is>
      </c>
      <c r="D24" s="7" t="inlineStr">
        <is>
          <t>M2</t>
        </is>
      </c>
      <c r="E24" s="9" t="n">
        <v>898</v>
      </c>
      <c r="F24" s="10" t="n">
        <v>5981</v>
      </c>
      <c r="G24" s="10">
        <f>E24*F24</f>
        <v/>
      </c>
      <c r="H24" s="10" t="n">
        <v>29200</v>
      </c>
      <c r="I24" s="10">
        <f>E24*H24</f>
        <v/>
      </c>
      <c r="J24" s="10" t="n">
        <v>0</v>
      </c>
      <c r="K24" s="10">
        <f>E24*J24</f>
        <v/>
      </c>
      <c r="L24" s="11">
        <f>G24+I24+K24</f>
        <v/>
      </c>
    </row>
    <row r="25">
      <c r="A25" s="7" t="inlineStr"/>
      <c r="B25" s="8" t="inlineStr">
        <is>
          <t>합판거푸집</t>
        </is>
      </c>
      <c r="C25" s="8" t="inlineStr">
        <is>
          <t>3회</t>
        </is>
      </c>
      <c r="D25" s="7" t="inlineStr">
        <is>
          <t>M2</t>
        </is>
      </c>
      <c r="E25" s="9" t="n">
        <v>29</v>
      </c>
      <c r="F25" s="10" t="n">
        <v>12000</v>
      </c>
      <c r="G25" s="10">
        <f>E25*F25</f>
        <v/>
      </c>
      <c r="H25" s="10" t="n">
        <v>18472</v>
      </c>
      <c r="I25" s="10">
        <f>E25*H25</f>
        <v/>
      </c>
      <c r="J25" s="10" t="n">
        <v>0</v>
      </c>
      <c r="K25" s="10">
        <f>E25*J25</f>
        <v/>
      </c>
      <c r="L25" s="11">
        <f>G25+I25+K25</f>
        <v/>
      </c>
    </row>
    <row r="26">
      <c r="A26" s="7" t="inlineStr"/>
      <c r="B26" s="8" t="inlineStr">
        <is>
          <t>합판거푸집</t>
        </is>
      </c>
      <c r="C26" s="8" t="inlineStr">
        <is>
          <t>4회</t>
        </is>
      </c>
      <c r="D26" s="7" t="inlineStr">
        <is>
          <t>M2</t>
        </is>
      </c>
      <c r="E26" s="9" t="n">
        <v>19</v>
      </c>
      <c r="F26" s="10" t="n">
        <v>12000</v>
      </c>
      <c r="G26" s="10">
        <f>E26*F26</f>
        <v/>
      </c>
      <c r="H26" s="10" t="n">
        <v>18472</v>
      </c>
      <c r="I26" s="10">
        <f>E26*H26</f>
        <v/>
      </c>
      <c r="J26" s="10" t="n">
        <v>0</v>
      </c>
      <c r="K26" s="10">
        <f>E26*J26</f>
        <v/>
      </c>
      <c r="L26" s="11">
        <f>G26+I26+K26</f>
        <v/>
      </c>
    </row>
    <row r="27">
      <c r="A27" s="7" t="inlineStr"/>
      <c r="B27" s="8" t="inlineStr">
        <is>
          <t>합판거푸집</t>
        </is>
      </c>
      <c r="C27" s="8" t="inlineStr">
        <is>
          <t>경사지붕면,4회</t>
        </is>
      </c>
      <c r="D27" s="7" t="inlineStr">
        <is>
          <t>M2</t>
        </is>
      </c>
      <c r="E27" s="9" t="n">
        <v>197</v>
      </c>
      <c r="F27" s="10" t="n">
        <v>12000</v>
      </c>
      <c r="G27" s="10">
        <f>E27*F27</f>
        <v/>
      </c>
      <c r="H27" s="10" t="n">
        <v>18472</v>
      </c>
      <c r="I27" s="10">
        <f>E27*H27</f>
        <v/>
      </c>
      <c r="J27" s="10" t="n">
        <v>0</v>
      </c>
      <c r="K27" s="10">
        <f>E27*J27</f>
        <v/>
      </c>
      <c r="L27" s="11">
        <f>G27+I27+K27</f>
        <v/>
      </c>
    </row>
    <row r="28">
      <c r="A28" s="7" t="inlineStr"/>
      <c r="B28" s="8" t="inlineStr">
        <is>
          <t>철근콘크리트용봉강</t>
        </is>
      </c>
      <c r="C28" s="8" t="inlineStr">
        <is>
          <t>HD-10, SD400</t>
        </is>
      </c>
      <c r="D28" s="7" t="inlineStr">
        <is>
          <t>TON</t>
        </is>
      </c>
      <c r="E28" s="9" t="n">
        <v>4</v>
      </c>
      <c r="F28" s="10" t="n">
        <v>1045200</v>
      </c>
      <c r="G28" s="10">
        <f>E28*F28</f>
        <v/>
      </c>
      <c r="H28" s="10" t="n">
        <v>0</v>
      </c>
      <c r="I28" s="10">
        <f>E28*H28</f>
        <v/>
      </c>
      <c r="J28" s="10" t="n">
        <v>0</v>
      </c>
      <c r="K28" s="10">
        <f>E28*J28</f>
        <v/>
      </c>
      <c r="L28" s="11">
        <f>G28+I28+K28</f>
        <v/>
      </c>
    </row>
    <row r="29">
      <c r="A29" s="7" t="inlineStr"/>
      <c r="B29" s="8" t="inlineStr">
        <is>
          <t>철근콘크리트용봉강</t>
        </is>
      </c>
      <c r="C29" s="8" t="inlineStr">
        <is>
          <t>HD-13, SD400</t>
        </is>
      </c>
      <c r="D29" s="7" t="inlineStr">
        <is>
          <t>TON</t>
        </is>
      </c>
      <c r="E29" s="9" t="n">
        <v>15</v>
      </c>
      <c r="F29" s="10" t="n">
        <v>1045200</v>
      </c>
      <c r="G29" s="10">
        <f>E29*F29</f>
        <v/>
      </c>
      <c r="H29" s="10" t="n">
        <v>0</v>
      </c>
      <c r="I29" s="10">
        <f>E29*H29</f>
        <v/>
      </c>
      <c r="J29" s="10" t="n">
        <v>0</v>
      </c>
      <c r="K29" s="10">
        <f>E29*J29</f>
        <v/>
      </c>
      <c r="L29" s="11">
        <f>G29+I29+K29</f>
        <v/>
      </c>
    </row>
    <row r="30">
      <c r="A30" s="7" t="inlineStr"/>
      <c r="B30" s="8" t="inlineStr">
        <is>
          <t>철근콘크리트용봉강</t>
        </is>
      </c>
      <c r="C30" s="8" t="inlineStr">
        <is>
          <t>HD-16, SD400</t>
        </is>
      </c>
      <c r="D30" s="7" t="inlineStr">
        <is>
          <t>TON</t>
        </is>
      </c>
      <c r="E30" s="9" t="n">
        <v>1.5</v>
      </c>
      <c r="F30" s="10" t="n">
        <v>1045200</v>
      </c>
      <c r="G30" s="10">
        <f>E30*F30</f>
        <v/>
      </c>
      <c r="H30" s="10" t="n">
        <v>0</v>
      </c>
      <c r="I30" s="10">
        <f>E30*H30</f>
        <v/>
      </c>
      <c r="J30" s="10" t="n">
        <v>0</v>
      </c>
      <c r="K30" s="10">
        <f>E30*J30</f>
        <v/>
      </c>
      <c r="L30" s="11">
        <f>G30+I30+K30</f>
        <v/>
      </c>
    </row>
    <row r="31">
      <c r="A31" s="7" t="inlineStr"/>
      <c r="B31" s="8" t="inlineStr">
        <is>
          <t>철근 현장가공 및 조립</t>
        </is>
      </c>
      <c r="C31" s="8" t="inlineStr">
        <is>
          <t>보통</t>
        </is>
      </c>
      <c r="D31" s="7" t="inlineStr">
        <is>
          <t>TON</t>
        </is>
      </c>
      <c r="E31" s="9" t="n">
        <v>20.5</v>
      </c>
      <c r="F31" s="10" t="n">
        <v>70641</v>
      </c>
      <c r="G31" s="10">
        <f>E31*F31</f>
        <v/>
      </c>
      <c r="H31" s="10" t="n">
        <v>635772</v>
      </c>
      <c r="I31" s="10">
        <f>E31*H31</f>
        <v/>
      </c>
      <c r="J31" s="10" t="n">
        <v>0</v>
      </c>
      <c r="K31" s="10">
        <f>E31*J31</f>
        <v/>
      </c>
      <c r="L31" s="11">
        <f>G31+I31+K31</f>
        <v/>
      </c>
    </row>
    <row r="32">
      <c r="A32" s="7" t="inlineStr"/>
      <c r="B32" s="8" t="inlineStr">
        <is>
          <t>단열재바닥깔기</t>
        </is>
      </c>
      <c r="C32" s="8" t="inlineStr">
        <is>
          <t>THK125 비드법보온판, 자재비별도</t>
        </is>
      </c>
      <c r="D32" s="7" t="inlineStr">
        <is>
          <t>M2</t>
        </is>
      </c>
      <c r="E32" s="9" t="n">
        <v>126</v>
      </c>
      <c r="F32" s="10" t="n">
        <v>8500</v>
      </c>
      <c r="G32" s="10">
        <f>E32*F32</f>
        <v/>
      </c>
      <c r="H32" s="10" t="n">
        <v>14604</v>
      </c>
      <c r="I32" s="10">
        <f>E32*H32</f>
        <v/>
      </c>
      <c r="J32" s="10" t="n">
        <v>0</v>
      </c>
      <c r="K32" s="10">
        <f>E32*J32</f>
        <v/>
      </c>
      <c r="L32" s="11">
        <f>G32+I32+K32</f>
        <v/>
      </c>
    </row>
    <row r="33">
      <c r="A33" s="7" t="inlineStr"/>
      <c r="B33" s="8" t="inlineStr">
        <is>
          <t>단열재타설부착</t>
        </is>
      </c>
      <c r="C33" s="8" t="inlineStr">
        <is>
          <t>THK30 압출법보온판(특호), 자재비별도</t>
        </is>
      </c>
      <c r="D33" s="7" t="inlineStr">
        <is>
          <t>M2</t>
        </is>
      </c>
      <c r="E33" s="9" t="n">
        <v>128</v>
      </c>
      <c r="F33" s="10" t="n">
        <v>8500</v>
      </c>
      <c r="G33" s="10">
        <f>E33*F33</f>
        <v/>
      </c>
      <c r="H33" s="10" t="n">
        <v>14604</v>
      </c>
      <c r="I33" s="10">
        <f>E33*H33</f>
        <v/>
      </c>
      <c r="J33" s="10" t="n">
        <v>0</v>
      </c>
      <c r="K33" s="10">
        <f>E33*J33</f>
        <v/>
      </c>
      <c r="L33" s="11">
        <f>G33+I33+K33</f>
        <v/>
      </c>
    </row>
    <row r="34">
      <c r="A34" s="7" t="inlineStr"/>
      <c r="B34" s="8" t="inlineStr">
        <is>
          <t>방습필름설치</t>
        </is>
      </c>
      <c r="C34" s="8" t="inlineStr">
        <is>
          <t>바닥 0.03mm*2겹</t>
        </is>
      </c>
      <c r="D34" s="7" t="inlineStr">
        <is>
          <t>M2</t>
        </is>
      </c>
      <c r="E34" s="9" t="n">
        <v>248</v>
      </c>
      <c r="F34" s="10" t="n">
        <v>5000</v>
      </c>
      <c r="G34" s="10">
        <f>E34*F34</f>
        <v/>
      </c>
      <c r="H34" s="10" t="n">
        <v>23125</v>
      </c>
      <c r="I34" s="10">
        <f>E34*H34</f>
        <v/>
      </c>
      <c r="J34" s="10" t="n">
        <v>0</v>
      </c>
      <c r="K34" s="10">
        <f>E34*J34</f>
        <v/>
      </c>
      <c r="L34" s="11">
        <f>G34+I34+K34</f>
        <v/>
      </c>
    </row>
    <row r="35">
      <c r="A35" s="12" t="inlineStr">
        <is>
          <t>[철근콘크리트공사] 소계</t>
        </is>
      </c>
      <c r="B35" s="13" t="n"/>
      <c r="C35" s="13" t="n"/>
      <c r="D35" s="13" t="n"/>
      <c r="E35" s="13" t="n"/>
      <c r="F35" s="14" t="inlineStr"/>
      <c r="G35" s="15">
        <f>SUM(G20:G34)</f>
        <v/>
      </c>
      <c r="H35" s="14" t="inlineStr"/>
      <c r="I35" s="15">
        <f>SUM(I20:I34)</f>
        <v/>
      </c>
      <c r="J35" s="14" t="inlineStr"/>
      <c r="K35" s="15">
        <f>SUM(K20:K34)</f>
        <v/>
      </c>
      <c r="L35" s="15">
        <f>SUM(L20:L34)</f>
        <v/>
      </c>
    </row>
    <row r="36">
      <c r="A36" s="5" t="inlineStr">
        <is>
          <t>옹벽공사</t>
        </is>
      </c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</row>
    <row r="37">
      <c r="A37" s="7" t="inlineStr"/>
      <c r="B37" s="8" t="inlineStr">
        <is>
          <t>기초잡석 포설 및 다짐</t>
        </is>
      </c>
      <c r="C37" s="8" t="inlineStr">
        <is>
          <t>순환골재</t>
        </is>
      </c>
      <c r="D37" s="7" t="inlineStr">
        <is>
          <t>M3</t>
        </is>
      </c>
      <c r="E37" s="9" t="n">
        <v>29</v>
      </c>
      <c r="F37" s="10" t="n">
        <v>534</v>
      </c>
      <c r="G37" s="10">
        <f>E37*F37</f>
        <v/>
      </c>
      <c r="H37" s="10" t="n">
        <v>8697</v>
      </c>
      <c r="I37" s="10">
        <f>E37*H37</f>
        <v/>
      </c>
      <c r="J37" s="10" t="n">
        <v>766</v>
      </c>
      <c r="K37" s="10">
        <f>E37*J37</f>
        <v/>
      </c>
      <c r="L37" s="11">
        <f>G37+I37+K37</f>
        <v/>
      </c>
    </row>
    <row r="38">
      <c r="A38" s="7" t="inlineStr"/>
      <c r="B38" s="8" t="inlineStr">
        <is>
          <t>보강토 옹벽</t>
        </is>
      </c>
      <c r="C38" s="8" t="inlineStr">
        <is>
          <t>블록식</t>
        </is>
      </c>
      <c r="D38" s="7" t="inlineStr">
        <is>
          <t>M2</t>
        </is>
      </c>
      <c r="E38" s="9" t="n">
        <v>43</v>
      </c>
      <c r="F38" s="10" t="n">
        <v>20836</v>
      </c>
      <c r="G38" s="10">
        <f>E38*F38</f>
        <v/>
      </c>
      <c r="H38" s="10" t="n">
        <v>69756</v>
      </c>
      <c r="I38" s="10">
        <f>E38*H38</f>
        <v/>
      </c>
      <c r="J38" s="10" t="n">
        <v>0</v>
      </c>
      <c r="K38" s="10">
        <f>E38*J38</f>
        <v/>
      </c>
      <c r="L38" s="11">
        <f>G38+I38+K38</f>
        <v/>
      </c>
    </row>
    <row r="39">
      <c r="A39" s="12" t="inlineStr">
        <is>
          <t>[옹벽공사] 소계</t>
        </is>
      </c>
      <c r="B39" s="13" t="n"/>
      <c r="C39" s="13" t="n"/>
      <c r="D39" s="13" t="n"/>
      <c r="E39" s="13" t="n"/>
      <c r="F39" s="14" t="inlineStr"/>
      <c r="G39" s="15">
        <f>SUM(G37:G38)</f>
        <v/>
      </c>
      <c r="H39" s="14" t="inlineStr"/>
      <c r="I39" s="15">
        <f>SUM(I37:I38)</f>
        <v/>
      </c>
      <c r="J39" s="14" t="inlineStr"/>
      <c r="K39" s="15">
        <f>SUM(K37:K38)</f>
        <v/>
      </c>
      <c r="L39" s="15">
        <f>SUM(L37:L38)</f>
        <v/>
      </c>
    </row>
    <row r="40">
      <c r="A40" s="5" t="inlineStr">
        <is>
          <t>콘크리트포장공사</t>
        </is>
      </c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</row>
    <row r="41">
      <c r="A41" s="7" t="inlineStr"/>
      <c r="B41" s="8" t="inlineStr">
        <is>
          <t>방습필름설치</t>
        </is>
      </c>
      <c r="C41" s="8" t="inlineStr">
        <is>
          <t>바닥 0.03mm*2겹</t>
        </is>
      </c>
      <c r="D41" s="7" t="inlineStr">
        <is>
          <t>M2</t>
        </is>
      </c>
      <c r="E41" s="9" t="n">
        <v>209</v>
      </c>
      <c r="F41" s="10" t="n">
        <v>5000</v>
      </c>
      <c r="G41" s="10">
        <f>E41*F41</f>
        <v/>
      </c>
      <c r="H41" s="10" t="n">
        <v>23125</v>
      </c>
      <c r="I41" s="10">
        <f>E41*H41</f>
        <v/>
      </c>
      <c r="J41" s="10" t="n">
        <v>0</v>
      </c>
      <c r="K41" s="10">
        <f>E41*J41</f>
        <v/>
      </c>
      <c r="L41" s="11">
        <f>G41+I41+K41</f>
        <v/>
      </c>
    </row>
    <row r="42">
      <c r="A42" s="7" t="inlineStr"/>
      <c r="B42" s="8" t="inlineStr">
        <is>
          <t>레미콘</t>
        </is>
      </c>
      <c r="C42" s="8" t="inlineStr">
        <is>
          <t>레미콘, 울산, 25-21-15</t>
        </is>
      </c>
      <c r="D42" s="7" t="inlineStr">
        <is>
          <t>M3</t>
        </is>
      </c>
      <c r="E42" s="9" t="n">
        <v>44</v>
      </c>
      <c r="F42" s="10" t="n">
        <v>63302</v>
      </c>
      <c r="G42" s="10">
        <f>E42*F42</f>
        <v/>
      </c>
      <c r="H42" s="10" t="n">
        <v>0</v>
      </c>
      <c r="I42" s="10">
        <f>E42*H42</f>
        <v/>
      </c>
      <c r="J42" s="10" t="n">
        <v>0</v>
      </c>
      <c r="K42" s="10">
        <f>E42*J42</f>
        <v/>
      </c>
      <c r="L42" s="11">
        <f>G42+I42+K42</f>
        <v/>
      </c>
    </row>
    <row r="43">
      <c r="A43" s="7" t="inlineStr"/>
      <c r="B43" s="8" t="inlineStr">
        <is>
          <t>레미콘타설</t>
        </is>
      </c>
      <c r="C43" s="8" t="inlineStr"/>
      <c r="D43" s="7" t="inlineStr">
        <is>
          <t>M3</t>
        </is>
      </c>
      <c r="E43" s="9" t="n">
        <v>44</v>
      </c>
      <c r="F43" s="10" t="n">
        <v>1233</v>
      </c>
      <c r="G43" s="10">
        <f>E43*F43</f>
        <v/>
      </c>
      <c r="H43" s="10" t="n">
        <v>7006</v>
      </c>
      <c r="I43" s="10">
        <f>E43*H43</f>
        <v/>
      </c>
      <c r="J43" s="10" t="n">
        <v>3304</v>
      </c>
      <c r="K43" s="10">
        <f>E43*J43</f>
        <v/>
      </c>
      <c r="L43" s="11">
        <f>G43+I43+K43</f>
        <v/>
      </c>
    </row>
    <row r="44">
      <c r="A44" s="7" t="inlineStr"/>
      <c r="B44" s="8" t="inlineStr">
        <is>
          <t>와이어메쉬깔기</t>
        </is>
      </c>
      <c r="C44" s="8" t="inlineStr">
        <is>
          <t>#6 -150*150</t>
        </is>
      </c>
      <c r="D44" s="7" t="inlineStr">
        <is>
          <t>M2</t>
        </is>
      </c>
      <c r="E44" s="9" t="n">
        <v>209</v>
      </c>
      <c r="F44" s="10" t="n">
        <v>9741</v>
      </c>
      <c r="G44" s="10">
        <f>E44*F44</f>
        <v/>
      </c>
      <c r="H44" s="10" t="n">
        <v>17288</v>
      </c>
      <c r="I44" s="10">
        <f>E44*H44</f>
        <v/>
      </c>
      <c r="J44" s="10" t="n">
        <v>0</v>
      </c>
      <c r="K44" s="10">
        <f>E44*J44</f>
        <v/>
      </c>
      <c r="L44" s="11">
        <f>G44+I44+K44</f>
        <v/>
      </c>
    </row>
    <row r="45">
      <c r="A45" s="7" t="inlineStr"/>
      <c r="B45" s="8" t="inlineStr">
        <is>
          <t>잡석포설 및 다짐</t>
        </is>
      </c>
      <c r="C45" s="8" t="inlineStr">
        <is>
          <t>순환골재</t>
        </is>
      </c>
      <c r="D45" s="7" t="inlineStr">
        <is>
          <t>M3</t>
        </is>
      </c>
      <c r="E45" s="9" t="n">
        <v>46</v>
      </c>
      <c r="F45" s="10" t="n">
        <v>1390</v>
      </c>
      <c r="G45" s="10">
        <f>E45*F45</f>
        <v/>
      </c>
      <c r="H45" s="10" t="n">
        <v>10766</v>
      </c>
      <c r="I45" s="10">
        <f>E45*H45</f>
        <v/>
      </c>
      <c r="J45" s="10" t="n">
        <v>1467</v>
      </c>
      <c r="K45" s="10">
        <f>E45*J45</f>
        <v/>
      </c>
      <c r="L45" s="11">
        <f>G45+I45+K45</f>
        <v/>
      </c>
    </row>
    <row r="46">
      <c r="A46" s="12" t="inlineStr">
        <is>
          <t>[콘크리트포장공사] 소계</t>
        </is>
      </c>
      <c r="B46" s="13" t="n"/>
      <c r="C46" s="13" t="n"/>
      <c r="D46" s="13" t="n"/>
      <c r="E46" s="13" t="n"/>
      <c r="F46" s="14" t="inlineStr"/>
      <c r="G46" s="15">
        <f>SUM(G41:G45)</f>
        <v/>
      </c>
      <c r="H46" s="14" t="inlineStr"/>
      <c r="I46" s="15">
        <f>SUM(I41:I45)</f>
        <v/>
      </c>
      <c r="J46" s="14" t="inlineStr"/>
      <c r="K46" s="15">
        <f>SUM(K41:K45)</f>
        <v/>
      </c>
      <c r="L46" s="15">
        <f>SUM(L41:L45)</f>
        <v/>
      </c>
    </row>
    <row r="47">
      <c r="A47" s="5" t="inlineStr">
        <is>
          <t>우수공사</t>
        </is>
      </c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  <c r="K47" s="6" t="n"/>
      <c r="L47" s="6" t="n"/>
    </row>
    <row r="48">
      <c r="A48" s="7" t="inlineStr"/>
      <c r="B48" s="8" t="inlineStr">
        <is>
          <t>터파기(백호우)</t>
        </is>
      </c>
      <c r="C48" s="8" t="inlineStr">
        <is>
          <t>보통토사, 백호0.7㎥</t>
        </is>
      </c>
      <c r="D48" s="7" t="inlineStr">
        <is>
          <t>M3</t>
        </is>
      </c>
      <c r="E48" s="9" t="n">
        <v>95</v>
      </c>
      <c r="F48" s="10" t="n">
        <v>445</v>
      </c>
      <c r="G48" s="10">
        <f>E48*F48</f>
        <v/>
      </c>
      <c r="H48" s="10" t="n">
        <v>924</v>
      </c>
      <c r="I48" s="10">
        <f>E48*H48</f>
        <v/>
      </c>
      <c r="J48" s="10" t="n">
        <v>447</v>
      </c>
      <c r="K48" s="10">
        <f>E48*J48</f>
        <v/>
      </c>
      <c r="L48" s="11">
        <f>G48+I48+K48</f>
        <v/>
      </c>
    </row>
    <row r="49">
      <c r="A49" s="7" t="inlineStr"/>
      <c r="B49" s="8" t="inlineStr">
        <is>
          <t>되메우고다지기</t>
        </is>
      </c>
      <c r="C49" s="8" t="inlineStr">
        <is>
          <t>굴착기타이어0.6M3+콤펙트1.5톤</t>
        </is>
      </c>
      <c r="D49" s="7" t="inlineStr">
        <is>
          <t>M3</t>
        </is>
      </c>
      <c r="E49" s="9" t="n">
        <v>95</v>
      </c>
      <c r="F49" s="10" t="n">
        <v>414</v>
      </c>
      <c r="G49" s="10">
        <f>E49*F49</f>
        <v/>
      </c>
      <c r="H49" s="10" t="n">
        <v>10344</v>
      </c>
      <c r="I49" s="10">
        <f>E49*H49</f>
        <v/>
      </c>
      <c r="J49" s="10" t="n">
        <v>481</v>
      </c>
      <c r="K49" s="10">
        <f>E49*J49</f>
        <v/>
      </c>
      <c r="L49" s="11">
        <f>G49+I49+K49</f>
        <v/>
      </c>
    </row>
    <row r="50">
      <c r="A50" s="7" t="inlineStr"/>
      <c r="B50" s="8" t="inlineStr">
        <is>
          <t>PE이중벽관(2종)</t>
        </is>
      </c>
      <c r="C50" s="8" t="inlineStr">
        <is>
          <t>D200*6,000</t>
        </is>
      </c>
      <c r="D50" s="7" t="inlineStr">
        <is>
          <t>본</t>
        </is>
      </c>
      <c r="E50" s="9" t="n">
        <v>13</v>
      </c>
      <c r="F50" s="10" t="n">
        <v>22220</v>
      </c>
      <c r="G50" s="10">
        <f>E50*F50</f>
        <v/>
      </c>
      <c r="H50" s="10" t="n">
        <v>96743</v>
      </c>
      <c r="I50" s="10">
        <f>E50*H50</f>
        <v/>
      </c>
      <c r="J50" s="10" t="n">
        <v>0</v>
      </c>
      <c r="K50" s="10">
        <f>E50*J50</f>
        <v/>
      </c>
      <c r="L50" s="11">
        <f>G50+I50+K50</f>
        <v/>
      </c>
    </row>
    <row r="51">
      <c r="A51" s="7" t="inlineStr"/>
      <c r="B51" s="8" t="inlineStr">
        <is>
          <t>PE밴드</t>
        </is>
      </c>
      <c r="C51" s="8" t="inlineStr">
        <is>
          <t>D200</t>
        </is>
      </c>
      <c r="D51" s="7" t="inlineStr">
        <is>
          <t>EA</t>
        </is>
      </c>
      <c r="E51" s="9" t="n">
        <v>13</v>
      </c>
      <c r="F51" s="10" t="n">
        <v>106828</v>
      </c>
      <c r="G51" s="10">
        <f>E51*F51</f>
        <v/>
      </c>
      <c r="H51" s="10" t="n">
        <v>0</v>
      </c>
      <c r="I51" s="10">
        <f>E51*H51</f>
        <v/>
      </c>
      <c r="J51" s="10" t="n">
        <v>0</v>
      </c>
      <c r="K51" s="10">
        <f>E51*J51</f>
        <v/>
      </c>
      <c r="L51" s="11">
        <f>G51+I51+K51</f>
        <v/>
      </c>
    </row>
    <row r="52">
      <c r="A52" s="7" t="inlineStr"/>
      <c r="B52" s="8" t="inlineStr">
        <is>
          <t>PE이중벽관설치</t>
        </is>
      </c>
      <c r="C52" s="8" t="inlineStr">
        <is>
          <t>D200</t>
        </is>
      </c>
      <c r="D52" s="7" t="inlineStr">
        <is>
          <t>M</t>
        </is>
      </c>
      <c r="E52" s="9" t="n">
        <v>78</v>
      </c>
      <c r="F52" s="10" t="n">
        <v>32531</v>
      </c>
      <c r="G52" s="10">
        <f>E52*F52</f>
        <v/>
      </c>
      <c r="H52" s="10" t="n">
        <v>27151</v>
      </c>
      <c r="I52" s="10">
        <f>E52*H52</f>
        <v/>
      </c>
      <c r="J52" s="10" t="n">
        <v>500</v>
      </c>
      <c r="K52" s="10">
        <f>E52*J52</f>
        <v/>
      </c>
      <c r="L52" s="11">
        <f>G52+I52+K52</f>
        <v/>
      </c>
    </row>
    <row r="53">
      <c r="A53" s="7" t="inlineStr"/>
      <c r="B53" s="8" t="inlineStr">
        <is>
          <t>PE빗물받이설치</t>
        </is>
      </c>
      <c r="C53" s="8" t="inlineStr">
        <is>
          <t>510*410*940,뚜껑포함</t>
        </is>
      </c>
      <c r="D53" s="7" t="inlineStr">
        <is>
          <t>개소</t>
        </is>
      </c>
      <c r="E53" s="9" t="n">
        <v>7</v>
      </c>
      <c r="F53" s="10" t="n">
        <v>25712</v>
      </c>
      <c r="G53" s="10">
        <f>E53*F53</f>
        <v/>
      </c>
      <c r="H53" s="10" t="n">
        <v>39999</v>
      </c>
      <c r="I53" s="10">
        <f>E53*H53</f>
        <v/>
      </c>
      <c r="J53" s="10" t="n">
        <v>356</v>
      </c>
      <c r="K53" s="10">
        <f>E53*J53</f>
        <v/>
      </c>
      <c r="L53" s="11">
        <f>G53+I53+K53</f>
        <v/>
      </c>
    </row>
    <row r="54">
      <c r="A54" s="12" t="inlineStr">
        <is>
          <t>[우수공사] 소계</t>
        </is>
      </c>
      <c r="B54" s="13" t="n"/>
      <c r="C54" s="13" t="n"/>
      <c r="D54" s="13" t="n"/>
      <c r="E54" s="13" t="n"/>
      <c r="F54" s="14" t="inlineStr"/>
      <c r="G54" s="15">
        <f>SUM(G48:G53)</f>
        <v/>
      </c>
      <c r="H54" s="14" t="inlineStr"/>
      <c r="I54" s="15">
        <f>SUM(I48:I53)</f>
        <v/>
      </c>
      <c r="J54" s="14" t="inlineStr"/>
      <c r="K54" s="15">
        <f>SUM(K48:K53)</f>
        <v/>
      </c>
      <c r="L54" s="15">
        <f>SUM(L48:L53)</f>
        <v/>
      </c>
    </row>
    <row r="55">
      <c r="A55" s="5" t="inlineStr">
        <is>
          <t>부대공사</t>
        </is>
      </c>
      <c r="B55" s="6" t="n"/>
      <c r="C55" s="6" t="n"/>
      <c r="D55" s="6" t="n"/>
      <c r="E55" s="6" t="n"/>
      <c r="F55" s="6" t="n"/>
      <c r="G55" s="6" t="n"/>
      <c r="H55" s="6" t="n"/>
      <c r="I55" s="6" t="n"/>
      <c r="J55" s="6" t="n"/>
      <c r="K55" s="6" t="n"/>
      <c r="L55" s="6" t="n"/>
    </row>
    <row r="56">
      <c r="A56" s="7" t="inlineStr"/>
      <c r="B56" s="8" t="inlineStr">
        <is>
          <t>레미콘</t>
        </is>
      </c>
      <c r="C56" s="8" t="inlineStr">
        <is>
          <t>레미콘, 울산, 25-18-08</t>
        </is>
      </c>
      <c r="D56" s="7" t="inlineStr">
        <is>
          <t>M3</t>
        </is>
      </c>
      <c r="E56" s="9" t="n">
        <v>5</v>
      </c>
      <c r="F56" s="10" t="n">
        <v>63302</v>
      </c>
      <c r="G56" s="10">
        <f>E56*F56</f>
        <v/>
      </c>
      <c r="H56" s="10" t="n">
        <v>0</v>
      </c>
      <c r="I56" s="10">
        <f>E56*H56</f>
        <v/>
      </c>
      <c r="J56" s="10" t="n">
        <v>0</v>
      </c>
      <c r="K56" s="10">
        <f>E56*J56</f>
        <v/>
      </c>
      <c r="L56" s="11">
        <f>G56+I56+K56</f>
        <v/>
      </c>
    </row>
    <row r="57">
      <c r="A57" s="7" t="inlineStr"/>
      <c r="B57" s="8" t="inlineStr">
        <is>
          <t>레미콘</t>
        </is>
      </c>
      <c r="C57" s="8" t="inlineStr">
        <is>
          <t>레미콘, 울산, 25-21-15</t>
        </is>
      </c>
      <c r="D57" s="7" t="inlineStr">
        <is>
          <t>M3</t>
        </is>
      </c>
      <c r="E57" s="9" t="n">
        <v>1</v>
      </c>
      <c r="F57" s="10" t="n">
        <v>63302</v>
      </c>
      <c r="G57" s="10">
        <f>E57*F57</f>
        <v/>
      </c>
      <c r="H57" s="10" t="n">
        <v>0</v>
      </c>
      <c r="I57" s="10">
        <f>E57*H57</f>
        <v/>
      </c>
      <c r="J57" s="10" t="n">
        <v>0</v>
      </c>
      <c r="K57" s="10">
        <f>E57*J57</f>
        <v/>
      </c>
      <c r="L57" s="11">
        <f>G57+I57+K57</f>
        <v/>
      </c>
    </row>
    <row r="58">
      <c r="A58" s="7" t="inlineStr"/>
      <c r="B58" s="8" t="inlineStr">
        <is>
          <t>화강경계석</t>
        </is>
      </c>
      <c r="C58" s="8" t="inlineStr">
        <is>
          <t>100×100×1000mm, 직선</t>
        </is>
      </c>
      <c r="D58" s="7" t="inlineStr">
        <is>
          <t>EA</t>
        </is>
      </c>
      <c r="E58" s="9" t="n">
        <v>44</v>
      </c>
      <c r="F58" s="10" t="n">
        <v>795</v>
      </c>
      <c r="G58" s="10">
        <f>E58*F58</f>
        <v/>
      </c>
      <c r="H58" s="10" t="n">
        <v>13805</v>
      </c>
      <c r="I58" s="10">
        <f>E58*H58</f>
        <v/>
      </c>
      <c r="J58" s="10" t="n">
        <v>864</v>
      </c>
      <c r="K58" s="10">
        <f>E58*J58</f>
        <v/>
      </c>
      <c r="L58" s="11">
        <f>G58+I58+K58</f>
        <v/>
      </c>
    </row>
    <row r="59">
      <c r="A59" s="7" t="inlineStr"/>
      <c r="B59" s="8" t="inlineStr">
        <is>
          <t>화강경계석</t>
        </is>
      </c>
      <c r="C59" s="8" t="inlineStr">
        <is>
          <t>180×200×1000mm, 직선</t>
        </is>
      </c>
      <c r="D59" s="7" t="inlineStr">
        <is>
          <t>EA</t>
        </is>
      </c>
      <c r="E59" s="9" t="n">
        <v>19</v>
      </c>
      <c r="F59" s="10" t="n">
        <v>795</v>
      </c>
      <c r="G59" s="10">
        <f>E59*F59</f>
        <v/>
      </c>
      <c r="H59" s="10" t="n">
        <v>13805</v>
      </c>
      <c r="I59" s="10">
        <f>E59*H59</f>
        <v/>
      </c>
      <c r="J59" s="10" t="n">
        <v>864</v>
      </c>
      <c r="K59" s="10">
        <f>E59*J59</f>
        <v/>
      </c>
      <c r="L59" s="11">
        <f>G59+I59+K59</f>
        <v/>
      </c>
    </row>
    <row r="60">
      <c r="A60" s="7" t="inlineStr"/>
      <c r="B60" s="8" t="inlineStr">
        <is>
          <t>화강경계석</t>
        </is>
      </c>
      <c r="C60" s="8" t="inlineStr">
        <is>
          <t>180×200×1000mm, 곡선</t>
        </is>
      </c>
      <c r="D60" s="7" t="inlineStr">
        <is>
          <t>EA</t>
        </is>
      </c>
      <c r="E60" s="9" t="n">
        <v>4</v>
      </c>
      <c r="F60" s="10" t="n">
        <v>795</v>
      </c>
      <c r="G60" s="10">
        <f>E60*F60</f>
        <v/>
      </c>
      <c r="H60" s="10" t="n">
        <v>13805</v>
      </c>
      <c r="I60" s="10">
        <f>E60*H60</f>
        <v/>
      </c>
      <c r="J60" s="10" t="n">
        <v>864</v>
      </c>
      <c r="K60" s="10">
        <f>E60*J60</f>
        <v/>
      </c>
      <c r="L60" s="11">
        <f>G60+I60+K60</f>
        <v/>
      </c>
    </row>
    <row r="61">
      <c r="A61" s="7" t="inlineStr"/>
      <c r="B61" s="8" t="inlineStr">
        <is>
          <t>경계석설치</t>
        </is>
      </c>
      <c r="C61" s="8" t="inlineStr"/>
      <c r="D61" s="7" t="inlineStr">
        <is>
          <t>M</t>
        </is>
      </c>
      <c r="E61" s="9" t="n">
        <v>63</v>
      </c>
      <c r="F61" s="10" t="n">
        <v>15000</v>
      </c>
      <c r="G61" s="10">
        <f>E61*F61</f>
        <v/>
      </c>
      <c r="H61" s="10" t="n">
        <v>15000</v>
      </c>
      <c r="I61" s="10">
        <f>E61*H61</f>
        <v/>
      </c>
      <c r="J61" s="10" t="n">
        <v>0</v>
      </c>
      <c r="K61" s="10">
        <f>E61*J61</f>
        <v/>
      </c>
      <c r="L61" s="11">
        <f>G61+I61+K61</f>
        <v/>
      </c>
    </row>
    <row r="62">
      <c r="A62" s="7" t="inlineStr"/>
      <c r="B62" s="8" t="inlineStr">
        <is>
          <t>보차도용블록깔기</t>
        </is>
      </c>
      <c r="C62" s="8" t="inlineStr">
        <is>
          <t>투수, 200×200×60</t>
        </is>
      </c>
      <c r="D62" s="7" t="inlineStr">
        <is>
          <t>M2</t>
        </is>
      </c>
      <c r="E62" s="9" t="n">
        <v>148</v>
      </c>
      <c r="F62" s="10" t="n">
        <v>0</v>
      </c>
      <c r="G62" s="10">
        <f>E62*F62</f>
        <v/>
      </c>
      <c r="H62" s="10" t="n">
        <v>56739</v>
      </c>
      <c r="I62" s="10">
        <f>E62*H62</f>
        <v/>
      </c>
      <c r="J62" s="10" t="n">
        <v>1301</v>
      </c>
      <c r="K62" s="10">
        <f>E62*J62</f>
        <v/>
      </c>
      <c r="L62" s="11">
        <f>G62+I62+K62</f>
        <v/>
      </c>
    </row>
    <row r="63">
      <c r="A63" s="7" t="inlineStr"/>
      <c r="B63" s="8" t="inlineStr">
        <is>
          <t>모래</t>
        </is>
      </c>
      <c r="C63" s="8" t="inlineStr">
        <is>
          <t>모래, 울산, 도착도</t>
        </is>
      </c>
      <c r="D63" s="7" t="inlineStr">
        <is>
          <t>M3</t>
        </is>
      </c>
      <c r="E63" s="9" t="n">
        <v>17</v>
      </c>
      <c r="F63" s="10" t="n">
        <v>36400</v>
      </c>
      <c r="G63" s="10">
        <f>E63*F63</f>
        <v/>
      </c>
      <c r="H63" s="10" t="n">
        <v>0</v>
      </c>
      <c r="I63" s="10">
        <f>E63*H63</f>
        <v/>
      </c>
      <c r="J63" s="10" t="n">
        <v>0</v>
      </c>
      <c r="K63" s="10">
        <f>E63*J63</f>
        <v/>
      </c>
      <c r="L63" s="11">
        <f>G63+I63+K63</f>
        <v/>
      </c>
    </row>
    <row r="64">
      <c r="A64" s="7" t="inlineStr"/>
      <c r="B64" s="8" t="inlineStr">
        <is>
          <t>잡석포설 및 다짐</t>
        </is>
      </c>
      <c r="C64" s="8" t="inlineStr">
        <is>
          <t>순환골재</t>
        </is>
      </c>
      <c r="D64" s="7" t="inlineStr">
        <is>
          <t>M3</t>
        </is>
      </c>
      <c r="E64" s="9" t="n">
        <v>33</v>
      </c>
      <c r="F64" s="10" t="n">
        <v>1390</v>
      </c>
      <c r="G64" s="10">
        <f>E64*F64</f>
        <v/>
      </c>
      <c r="H64" s="10" t="n">
        <v>10766</v>
      </c>
      <c r="I64" s="10">
        <f>E64*H64</f>
        <v/>
      </c>
      <c r="J64" s="10" t="n">
        <v>1467</v>
      </c>
      <c r="K64" s="10">
        <f>E64*J64</f>
        <v/>
      </c>
      <c r="L64" s="11">
        <f>G64+I64+K64</f>
        <v/>
      </c>
    </row>
    <row r="65">
      <c r="A65" s="7" t="inlineStr"/>
      <c r="B65" s="8" t="inlineStr">
        <is>
          <t>마사토 포장</t>
        </is>
      </c>
      <c r="C65" s="8" t="inlineStr">
        <is>
          <t>T100</t>
        </is>
      </c>
      <c r="D65" s="7" t="inlineStr">
        <is>
          <t>M3</t>
        </is>
      </c>
      <c r="E65" s="9" t="n">
        <v>7</v>
      </c>
      <c r="F65" s="10" t="n">
        <v>2381</v>
      </c>
      <c r="G65" s="10">
        <f>E65*F65</f>
        <v/>
      </c>
      <c r="H65" s="10" t="n">
        <v>8255</v>
      </c>
      <c r="I65" s="10">
        <f>E65*H65</f>
        <v/>
      </c>
      <c r="J65" s="10" t="n">
        <v>2060</v>
      </c>
      <c r="K65" s="10">
        <f>E65*J65</f>
        <v/>
      </c>
      <c r="L65" s="11">
        <f>G65+I65+K65</f>
        <v/>
      </c>
    </row>
    <row r="66">
      <c r="A66" s="7" t="inlineStr"/>
      <c r="B66" s="8" t="inlineStr">
        <is>
          <t>철근콘크리트플륨관</t>
        </is>
      </c>
      <c r="C66" s="8" t="inlineStr">
        <is>
          <t>D300*2,000</t>
        </is>
      </c>
      <c r="D66" s="7" t="inlineStr">
        <is>
          <t>본</t>
        </is>
      </c>
      <c r="E66" s="9" t="n">
        <v>2</v>
      </c>
      <c r="F66" s="10" t="n">
        <v>9785</v>
      </c>
      <c r="G66" s="10">
        <f>E66*F66</f>
        <v/>
      </c>
      <c r="H66" s="10" t="n">
        <v>27922</v>
      </c>
      <c r="I66" s="10">
        <f>E66*H66</f>
        <v/>
      </c>
      <c r="J66" s="10" t="n">
        <v>14754</v>
      </c>
      <c r="K66" s="10">
        <f>E66*J66</f>
        <v/>
      </c>
      <c r="L66" s="11">
        <f>G66+I66+K66</f>
        <v/>
      </c>
    </row>
    <row r="67">
      <c r="A67" s="7" t="inlineStr"/>
      <c r="B67" s="8" t="inlineStr">
        <is>
          <t>플륨관설치</t>
        </is>
      </c>
      <c r="C67" s="8" t="inlineStr">
        <is>
          <t>D300</t>
        </is>
      </c>
      <c r="D67" s="7" t="inlineStr">
        <is>
          <t>M</t>
        </is>
      </c>
      <c r="E67" s="9" t="n">
        <v>4</v>
      </c>
      <c r="F67" s="10" t="n">
        <v>1431</v>
      </c>
      <c r="G67" s="10">
        <f>E67*F67</f>
        <v/>
      </c>
      <c r="H67" s="10" t="n">
        <v>15794</v>
      </c>
      <c r="I67" s="10">
        <f>E67*H67</f>
        <v/>
      </c>
      <c r="J67" s="10" t="n">
        <v>3883</v>
      </c>
      <c r="K67" s="10">
        <f>E67*J67</f>
        <v/>
      </c>
      <c r="L67" s="11">
        <f>G67+I67+K67</f>
        <v/>
      </c>
    </row>
    <row r="68">
      <c r="A68" s="7" t="inlineStr"/>
      <c r="B68" s="8" t="inlineStr">
        <is>
          <t>중하중그레이팅설치</t>
        </is>
      </c>
      <c r="C68" s="8" t="inlineStr">
        <is>
          <t>400*1,000*50</t>
        </is>
      </c>
      <c r="D68" s="7" t="inlineStr">
        <is>
          <t>EA</t>
        </is>
      </c>
      <c r="E68" s="9" t="n">
        <v>4</v>
      </c>
      <c r="F68" s="10" t="n">
        <v>23139</v>
      </c>
      <c r="G68" s="10">
        <f>E68*F68</f>
        <v/>
      </c>
      <c r="H68" s="10" t="n">
        <v>32097</v>
      </c>
      <c r="I68" s="10">
        <f>E68*H68</f>
        <v/>
      </c>
      <c r="J68" s="10" t="n">
        <v>1134</v>
      </c>
      <c r="K68" s="10">
        <f>E68*J68</f>
        <v/>
      </c>
      <c r="L68" s="11">
        <f>G68+I68+K68</f>
        <v/>
      </c>
    </row>
    <row r="69">
      <c r="A69" s="7" t="inlineStr"/>
      <c r="B69" s="8" t="inlineStr">
        <is>
          <t>메쉬휀스설치</t>
        </is>
      </c>
      <c r="C69" s="8" t="inlineStr">
        <is>
          <t>H=1,200, 앙카TYPE</t>
        </is>
      </c>
      <c r="D69" s="7" t="inlineStr">
        <is>
          <t>M</t>
        </is>
      </c>
      <c r="E69" s="9" t="n">
        <v>91</v>
      </c>
      <c r="F69" s="10" t="n">
        <v>20000</v>
      </c>
      <c r="G69" s="10">
        <f>E69*F69</f>
        <v/>
      </c>
      <c r="H69" s="10" t="n">
        <v>15000</v>
      </c>
      <c r="I69" s="10">
        <f>E69*H69</f>
        <v/>
      </c>
      <c r="J69" s="10" t="n">
        <v>0</v>
      </c>
      <c r="K69" s="10">
        <f>E69*J69</f>
        <v/>
      </c>
      <c r="L69" s="11">
        <f>G69+I69+K69</f>
        <v/>
      </c>
    </row>
    <row r="70">
      <c r="A70" s="12" t="inlineStr">
        <is>
          <t>[부대공사] 소계</t>
        </is>
      </c>
      <c r="B70" s="13" t="n"/>
      <c r="C70" s="13" t="n"/>
      <c r="D70" s="13" t="n"/>
      <c r="E70" s="13" t="n"/>
      <c r="F70" s="14" t="inlineStr"/>
      <c r="G70" s="15">
        <f>SUM(G56:G69)</f>
        <v/>
      </c>
      <c r="H70" s="14" t="inlineStr"/>
      <c r="I70" s="15">
        <f>SUM(I56:I69)</f>
        <v/>
      </c>
      <c r="J70" s="14" t="inlineStr"/>
      <c r="K70" s="15">
        <f>SUM(K56:K69)</f>
        <v/>
      </c>
      <c r="L70" s="15">
        <f>SUM(L56:L69)</f>
        <v/>
      </c>
    </row>
    <row r="71">
      <c r="A71" s="12" t="inlineStr">
        <is>
          <t>합    계</t>
        </is>
      </c>
      <c r="B71" s="13" t="n"/>
      <c r="C71" s="13" t="n"/>
      <c r="D71" s="13" t="n"/>
      <c r="E71" s="13" t="n"/>
      <c r="F71" s="14" t="inlineStr"/>
      <c r="G71" s="15">
        <f>G7+G8+G9+G10+G13+G14+G15+G16+G17+G20+G21+G22+G23+G24+G25+G26+G27+G28+G29+G30+G31+G32+G33+G34+G37+G38+G41+G42+G43+G44+G45+G48+G49+G50+G51+G52+G53+G56+G57+G58+G59+G60+G61+G62+G63+G64+G65+G66+G67+G68+G69</f>
        <v/>
      </c>
      <c r="H71" s="14" t="inlineStr"/>
      <c r="I71" s="15">
        <f>I7+I8+I9+I10+I13+I14+I15+I16+I17+I20+I21+I22+I23+I24+I25+I26+I27+I28+I29+I30+I31+I32+I33+I34+I37+I38+I41+I42+I43+I44+I45+I48+I49+I50+I51+I52+I53+I56+I57+I58+I59+I60+I61+I62+I63+I64+I65+I66+I67+I68+I69</f>
        <v/>
      </c>
      <c r="J71" s="14" t="inlineStr"/>
      <c r="K71" s="15">
        <f>K7+K8+K9+K10+K13+K14+K15+K16+K17+K20+K21+K22+K23+K24+K25+K26+K27+K28+K29+K30+K31+K32+K33+K34+K37+K38+K41+K42+K43+K44+K45+K48+K49+K50+K51+K52+K53+K56+K57+K58+K59+K60+K61+K62+K63+K64+K65+K66+K67+K68+K69</f>
        <v/>
      </c>
      <c r="L71" s="15">
        <f>L7+L8+L9+L10+L13+L14+L15+L16+L17+L20+L21+L22+L23+L24+L25+L26+L27+L28+L29+L30+L31+L32+L33+L34+L37+L38+L41+L42+L43+L44+L45+L48+L49+L50+L51+L52+L53+L56+L57+L58+L59+L60+L61+L62+L63+L64+L65+L66+L67+L68+L69</f>
        <v/>
      </c>
    </row>
  </sheetData>
  <mergeCells count="27">
    <mergeCell ref="F4:G4"/>
    <mergeCell ref="A39:E39"/>
    <mergeCell ref="C4:C5"/>
    <mergeCell ref="E4:E5"/>
    <mergeCell ref="A11:E11"/>
    <mergeCell ref="H4:I4"/>
    <mergeCell ref="A55:L55"/>
    <mergeCell ref="A12:L12"/>
    <mergeCell ref="A70:E70"/>
    <mergeCell ref="A2:F2"/>
    <mergeCell ref="A54:E54"/>
    <mergeCell ref="D4:D5"/>
    <mergeCell ref="A47:L47"/>
    <mergeCell ref="L4:L5"/>
    <mergeCell ref="A46:E46"/>
    <mergeCell ref="A18:E18"/>
    <mergeCell ref="J4:K4"/>
    <mergeCell ref="A19:L19"/>
    <mergeCell ref="A4:A5"/>
    <mergeCell ref="A71:E71"/>
    <mergeCell ref="A40:L40"/>
    <mergeCell ref="A35:E35"/>
    <mergeCell ref="B4:B5"/>
    <mergeCell ref="G2:L2"/>
    <mergeCell ref="A1:L1"/>
    <mergeCell ref="A36:L36"/>
    <mergeCell ref="A6:L6"/>
  </mergeCells>
  <printOptions horizontalCentered="1"/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2026-07-29T03:40:36Z</dcterms:created>
  <dcterms:modified xmlns:dcterms="http://purl.org/dc/terms/" xmlns:xsi="http://www.w3.org/2001/XMLSchema-instance" xsi:type="dcterms:W3CDTF">2026-07-29T03:40:36Z</dcterms:modified>
</cp:coreProperties>
</file>