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공종별내역서" sheetId="4" state="visible" r:id="rId4"/>
  </sheets>
  <definedNames>
    <definedName name="_xlnm.Print_Titles" localSheetId="2">'공종별집계표'!$3:$4</definedName>
    <definedName name="_xlnm.Print_Titles" localSheetId="3">'공종별내역서'!$2:$3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9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9"/>
    </font>
    <font>
      <name val="맑은 고딕"/>
      <sz val="9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CEFF2"/>
      </patternFill>
    </fill>
    <fill>
      <patternFill patternType="solid">
        <fgColor rgb="00F2F4F6"/>
      </patternFill>
    </fill>
    <fill>
      <patternFill patternType="solid">
        <fgColor rgb="00D7DCE2"/>
      </patternFill>
    </fill>
  </fills>
  <borders count="5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  <border>
      <left/>
      <right/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/>
      <diagonal/>
    </border>
    <border>
      <left/>
      <right style="thin">
        <color rgb="009AA3AD"/>
      </right>
      <top style="thin">
        <color rgb="009AA3AD"/>
      </top>
      <bottom style="thin">
        <color rgb="009AA3AD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3" fontId="7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7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3" fontId="6" fillId="4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164" fontId="7" fillId="0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6:H13"/>
  <sheetViews>
    <sheetView workbookViewId="0">
      <selection activeCell="A1" sqref="A1"/>
    </sheetView>
  </sheetViews>
  <sheetFormatPr baseColWidth="8" defaultRowHeight="15"/>
  <sheetData>
    <row r="6">
      <c r="A6" s="1" t="inlineStr">
        <is>
          <t>공사 내역서</t>
        </is>
      </c>
    </row>
    <row r="8">
      <c r="A8" s="2" t="inlineStr">
        <is>
          <t>- 공 사 예 산 서 -</t>
        </is>
      </c>
    </row>
    <row r="10">
      <c r="A10" s="3" t="inlineStr">
        <is>
          <t>2026-07</t>
        </is>
      </c>
    </row>
    <row r="13">
      <c r="A13" s="4" t="inlineStr">
        <is>
          <t>강산건축디자인</t>
        </is>
      </c>
    </row>
  </sheetData>
  <mergeCells count="4">
    <mergeCell ref="A13:H13"/>
    <mergeCell ref="A8:H8"/>
    <mergeCell ref="A6:H6"/>
    <mergeCell ref="A10:H10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15" customWidth="1" min="3" max="3"/>
    <col width="17" customWidth="1" min="4" max="4"/>
    <col width="16" customWidth="1" min="5" max="5"/>
    <col width="26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공사 내역서</t>
        </is>
      </c>
    </row>
    <row r="3">
      <c r="B3" s="6" t="inlineStr">
        <is>
          <t>비        목</t>
        </is>
      </c>
      <c r="C3" s="7" t="inlineStr"/>
      <c r="E3" s="6" t="inlineStr">
        <is>
          <t>금       액</t>
        </is>
      </c>
      <c r="F3" s="6" t="inlineStr">
        <is>
          <t>비        고</t>
        </is>
      </c>
    </row>
    <row r="4">
      <c r="A4" s="8" t="inlineStr">
        <is>
          <t>A1</t>
        </is>
      </c>
      <c r="B4" s="9" t="inlineStr"/>
      <c r="C4" s="9" t="inlineStr">
        <is>
          <t>직 접 재 료 비</t>
        </is>
      </c>
      <c r="D4" s="10" t="n"/>
      <c r="E4" s="11">
        <f>TRUNC(공종별집계표!F5,0)</f>
        <v/>
      </c>
      <c r="F4" s="9" t="inlineStr"/>
    </row>
    <row r="5">
      <c r="A5" s="8" t="inlineStr">
        <is>
          <t>A2</t>
        </is>
      </c>
      <c r="B5" s="9" t="inlineStr"/>
      <c r="C5" s="9" t="inlineStr">
        <is>
          <t>간 접 재 료 비</t>
        </is>
      </c>
      <c r="E5" s="11" t="n">
        <v>0</v>
      </c>
      <c r="F5" s="9" t="inlineStr"/>
    </row>
    <row r="6">
      <c r="A6" s="8" t="inlineStr">
        <is>
          <t>A3</t>
        </is>
      </c>
      <c r="B6" s="9" t="inlineStr"/>
      <c r="C6" s="9" t="inlineStr">
        <is>
          <t>[ 재 료 비 계 ]</t>
        </is>
      </c>
      <c r="E6" s="12">
        <f>TRUNC(E4+E5,0)</f>
        <v/>
      </c>
      <c r="F6" s="9" t="inlineStr"/>
    </row>
    <row r="7">
      <c r="A7" s="8" t="inlineStr">
        <is>
          <t>B1</t>
        </is>
      </c>
      <c r="B7" s="9" t="inlineStr"/>
      <c r="C7" s="9" t="inlineStr">
        <is>
          <t>직 접 노 무 비</t>
        </is>
      </c>
      <c r="E7" s="11">
        <f>TRUNC(공종별집계표!H5,0)</f>
        <v/>
      </c>
      <c r="F7" s="9" t="inlineStr"/>
    </row>
    <row r="8">
      <c r="A8" s="8" t="inlineStr">
        <is>
          <t>B2</t>
        </is>
      </c>
      <c r="B8" s="9" t="inlineStr"/>
      <c r="C8" s="9" t="inlineStr">
        <is>
          <t>간 접 노 무 비</t>
        </is>
      </c>
      <c r="E8" s="11">
        <f>TRUNC(E7*0.126,0)</f>
        <v/>
      </c>
      <c r="F8" s="9" t="inlineStr">
        <is>
          <t>직접노무비×12.6%</t>
        </is>
      </c>
    </row>
    <row r="9">
      <c r="A9" s="8" t="inlineStr">
        <is>
          <t>BS</t>
        </is>
      </c>
      <c r="B9" s="9" t="inlineStr"/>
      <c r="C9" s="9" t="inlineStr">
        <is>
          <t>[ 노 무 비 계 ]</t>
        </is>
      </c>
      <c r="E9" s="12">
        <f>TRUNC(E7+E8,0)</f>
        <v/>
      </c>
      <c r="F9" s="9" t="inlineStr"/>
    </row>
    <row r="10">
      <c r="A10" s="8" t="inlineStr">
        <is>
          <t>C1</t>
        </is>
      </c>
      <c r="B10" s="9" t="inlineStr"/>
      <c r="C10" s="9" t="inlineStr">
        <is>
          <t>기 계 경 비</t>
        </is>
      </c>
      <c r="E10" s="11">
        <f>TRUNC(공종별집계표!J5,0)</f>
        <v/>
      </c>
      <c r="F10" s="9" t="inlineStr"/>
    </row>
    <row r="11">
      <c r="A11" s="8" t="inlineStr">
        <is>
          <t>C2</t>
        </is>
      </c>
      <c r="B11" s="9" t="inlineStr"/>
      <c r="C11" s="9" t="inlineStr">
        <is>
          <t>산 재 보 험 료</t>
        </is>
      </c>
      <c r="E11" s="11">
        <f>TRUNC(E9*0.0356,0)</f>
        <v/>
      </c>
      <c r="F11" s="9" t="inlineStr">
        <is>
          <t>노무비×3.56%</t>
        </is>
      </c>
    </row>
    <row r="12">
      <c r="A12" s="8" t="inlineStr">
        <is>
          <t>C3</t>
        </is>
      </c>
      <c r="B12" s="9" t="inlineStr"/>
      <c r="C12" s="9" t="inlineStr">
        <is>
          <t>고 용 보 험 료</t>
        </is>
      </c>
      <c r="E12" s="11">
        <f>TRUNC(E9*0.0101,0)</f>
        <v/>
      </c>
      <c r="F12" s="9" t="inlineStr">
        <is>
          <t>노무비×1.01%</t>
        </is>
      </c>
    </row>
    <row r="13">
      <c r="A13" s="8" t="inlineStr">
        <is>
          <t>C4</t>
        </is>
      </c>
      <c r="B13" s="9" t="inlineStr"/>
      <c r="C13" s="9" t="inlineStr">
        <is>
          <t>산업안전보건관리비</t>
        </is>
      </c>
      <c r="E13" s="11">
        <f>TRUNC((E6+E7)*0.0293,0)</f>
        <v/>
      </c>
      <c r="F13" s="9" t="inlineStr">
        <is>
          <t>(재료비+직노)×2.93%</t>
        </is>
      </c>
    </row>
    <row r="14">
      <c r="A14" s="8" t="inlineStr">
        <is>
          <t>C5</t>
        </is>
      </c>
      <c r="B14" s="9" t="inlineStr"/>
      <c r="C14" s="9" t="inlineStr">
        <is>
          <t>환 경 보 전 비</t>
        </is>
      </c>
      <c r="E14" s="11">
        <f>TRUNC((E6+E7+E10)*0.003,0)</f>
        <v/>
      </c>
      <c r="F14" s="9" t="inlineStr">
        <is>
          <t>(재료+직노+기계경비)×0.3%</t>
        </is>
      </c>
    </row>
    <row r="15">
      <c r="A15" s="8" t="inlineStr">
        <is>
          <t>C6</t>
        </is>
      </c>
      <c r="B15" s="9" t="inlineStr"/>
      <c r="C15" s="9" t="inlineStr">
        <is>
          <t>기 타 경 비</t>
        </is>
      </c>
      <c r="E15" s="11">
        <f>TRUNC((E6+E9)*0.052,0)</f>
        <v/>
      </c>
      <c r="F15" s="9" t="inlineStr">
        <is>
          <t>(재료비+노무비)×5.2%</t>
        </is>
      </c>
    </row>
    <row r="16">
      <c r="A16" s="8" t="inlineStr">
        <is>
          <t>CS</t>
        </is>
      </c>
      <c r="B16" s="9" t="inlineStr"/>
      <c r="C16" s="9" t="inlineStr">
        <is>
          <t>[ 경 비 계 ]</t>
        </is>
      </c>
      <c r="E16" s="12">
        <f>TRUNC(E10+E11+E12+E13+E14+E15,0)</f>
        <v/>
      </c>
      <c r="F16" s="9" t="inlineStr"/>
    </row>
    <row r="17">
      <c r="A17" s="8" t="inlineStr">
        <is>
          <t>S1</t>
        </is>
      </c>
      <c r="B17" s="13" t="inlineStr">
        <is>
          <t>계</t>
        </is>
      </c>
      <c r="C17" s="9" t="inlineStr"/>
      <c r="E17" s="12">
        <f>TRUNC(E6+E9+E16,0)</f>
        <v/>
      </c>
      <c r="F17" s="9" t="inlineStr"/>
    </row>
    <row r="18">
      <c r="A18" s="8" t="inlineStr">
        <is>
          <t>D1</t>
        </is>
      </c>
      <c r="B18" s="9" t="inlineStr">
        <is>
          <t>일 반 관 리 비</t>
        </is>
      </c>
      <c r="C18" s="9" t="inlineStr"/>
      <c r="E18" s="11">
        <f>TRUNC(E17*0.06,0)</f>
        <v/>
      </c>
      <c r="F18" s="9" t="inlineStr">
        <is>
          <t>계×6%</t>
        </is>
      </c>
    </row>
    <row r="19">
      <c r="A19" s="8" t="inlineStr">
        <is>
          <t>D2</t>
        </is>
      </c>
      <c r="B19" s="9" t="inlineStr">
        <is>
          <t>이         윤</t>
        </is>
      </c>
      <c r="C19" s="9" t="inlineStr"/>
      <c r="E19" s="11">
        <f>TRUNC((E9+E16+E18)*0.15,0)</f>
        <v/>
      </c>
      <c r="F19" s="9" t="inlineStr">
        <is>
          <t>(노무비+경비+일반관리비)×15%</t>
        </is>
      </c>
    </row>
    <row r="20">
      <c r="A20" s="8" t="inlineStr">
        <is>
          <t>D9</t>
        </is>
      </c>
      <c r="B20" s="13" t="inlineStr">
        <is>
          <t>공 급 가 액</t>
        </is>
      </c>
      <c r="C20" s="9" t="inlineStr"/>
      <c r="E20" s="12">
        <f>E17+E18+E19</f>
        <v/>
      </c>
      <c r="F20" s="9" t="inlineStr"/>
    </row>
    <row r="21">
      <c r="A21" s="8" t="inlineStr">
        <is>
          <t>DB</t>
        </is>
      </c>
      <c r="B21" s="9" t="inlineStr">
        <is>
          <t>부 가 가 치 세</t>
        </is>
      </c>
      <c r="C21" s="9" t="inlineStr"/>
      <c r="E21" s="11">
        <f>TRUNC(E20*0.1,-1)</f>
        <v/>
      </c>
      <c r="F21" s="9" t="inlineStr">
        <is>
          <t>공급가액×10%</t>
        </is>
      </c>
    </row>
    <row r="22">
      <c r="A22" s="8" t="inlineStr">
        <is>
          <t>DH</t>
        </is>
      </c>
      <c r="B22" s="13" t="inlineStr">
        <is>
          <t>도 급 액</t>
        </is>
      </c>
      <c r="C22" s="9" t="inlineStr"/>
      <c r="E22" s="12">
        <f>E20+E21</f>
        <v/>
      </c>
      <c r="F22" s="9" t="inlineStr"/>
    </row>
    <row r="23">
      <c r="A23" s="8" t="inlineStr">
        <is>
          <t>S2</t>
        </is>
      </c>
      <c r="B23" s="13" t="inlineStr">
        <is>
          <t>총 공 사 비</t>
        </is>
      </c>
      <c r="C23" s="9" t="inlineStr"/>
      <c r="E23" s="12">
        <f>ROUNDDOWN(E22,-3)</f>
        <v/>
      </c>
      <c r="F23" s="9" t="inlineStr">
        <is>
          <t>천원미만 절사</t>
        </is>
      </c>
    </row>
  </sheetData>
  <mergeCells count="31">
    <mergeCell ref="C6:D6"/>
    <mergeCell ref="C15:D15"/>
    <mergeCell ref="C5:D5"/>
    <mergeCell ref="C14:D14"/>
    <mergeCell ref="B20"/>
    <mergeCell ref="C4:D4"/>
    <mergeCell ref="C20:D20"/>
    <mergeCell ref="B4"/>
    <mergeCell ref="C10:D10"/>
    <mergeCell ref="C16:D16"/>
    <mergeCell ref="B2:F2"/>
    <mergeCell ref="C22:D22"/>
    <mergeCell ref="B1:F1"/>
    <mergeCell ref="C9:D9"/>
    <mergeCell ref="B22"/>
    <mergeCell ref="C12:D12"/>
    <mergeCell ref="B18"/>
    <mergeCell ref="C21:D21"/>
    <mergeCell ref="B21"/>
    <mergeCell ref="C11:D11"/>
    <mergeCell ref="C17:D17"/>
    <mergeCell ref="C23:D23"/>
    <mergeCell ref="C8:D8"/>
    <mergeCell ref="B23"/>
    <mergeCell ref="B17"/>
    <mergeCell ref="C7:D7"/>
    <mergeCell ref="C19:D19"/>
    <mergeCell ref="C13:D13"/>
    <mergeCell ref="C18:D18"/>
    <mergeCell ref="B19"/>
    <mergeCell ref="C3:D3"/>
  </mergeCells>
  <printOptions horizontalCentered="1"/>
  <pageMargins left="0.35" right="0.35" top="0.5" bottom="0.5" header="0.2" footer="0.2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M8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  <col width="14" customWidth="1" min="13" max="13"/>
  </cols>
  <sheetData>
    <row r="1">
      <c r="A1" s="14" t="inlineStr">
        <is>
          <t>공 종 별 집 계 표</t>
        </is>
      </c>
    </row>
    <row r="2">
      <c r="A2" s="5" t="inlineStr">
        <is>
          <t>공사 내역서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5" t="n"/>
      <c r="G3" s="6" t="inlineStr">
        <is>
          <t>노 무 비</t>
        </is>
      </c>
      <c r="H3" s="15" t="n"/>
      <c r="I3" s="6" t="inlineStr">
        <is>
          <t>경 비</t>
        </is>
      </c>
      <c r="J3" s="15" t="n"/>
      <c r="K3" s="6" t="inlineStr">
        <is>
          <t>합 계</t>
        </is>
      </c>
      <c r="L3" s="15" t="n"/>
      <c r="M3" s="6" t="inlineStr">
        <is>
          <t>비 고</t>
        </is>
      </c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공사 내역서</t>
        </is>
      </c>
      <c r="B5" s="15" t="n"/>
      <c r="C5" s="8" t="inlineStr">
        <is>
          <t>식</t>
        </is>
      </c>
      <c r="D5" s="16" t="n">
        <v>1</v>
      </c>
      <c r="E5" s="12">
        <f>F6</f>
        <v/>
      </c>
      <c r="F5" s="12">
        <f>E5*D5</f>
        <v/>
      </c>
      <c r="G5" s="12">
        <f>H6</f>
        <v/>
      </c>
      <c r="H5" s="12">
        <f>G5*D5</f>
        <v/>
      </c>
      <c r="I5" s="12">
        <f>J6</f>
        <v/>
      </c>
      <c r="J5" s="12">
        <f>I5*D5</f>
        <v/>
      </c>
      <c r="K5" s="12">
        <f>E5+G5+I5</f>
        <v/>
      </c>
      <c r="L5" s="12">
        <f>F5+H5+J5</f>
        <v/>
      </c>
      <c r="M5" s="15" t="n"/>
    </row>
    <row r="6">
      <c r="A6" s="17" t="inlineStr">
        <is>
          <t>0101 ◆ 공사</t>
        </is>
      </c>
      <c r="B6" s="18" t="n"/>
      <c r="C6" s="19" t="inlineStr">
        <is>
          <t>식</t>
        </is>
      </c>
      <c r="D6" s="20" t="n">
        <v>1</v>
      </c>
      <c r="E6" s="21">
        <f>SUM(F7:F7)</f>
        <v/>
      </c>
      <c r="F6" s="21">
        <f>E6*D6</f>
        <v/>
      </c>
      <c r="G6" s="21">
        <f>SUM(H7:H7)</f>
        <v/>
      </c>
      <c r="H6" s="21">
        <f>G6*D6</f>
        <v/>
      </c>
      <c r="I6" s="21">
        <f>SUM(J7:J7)</f>
        <v/>
      </c>
      <c r="J6" s="21">
        <f>I6*D6</f>
        <v/>
      </c>
      <c r="K6" s="21">
        <f>E6+G6+I6</f>
        <v/>
      </c>
      <c r="L6" s="21">
        <f>F6+H6+J6</f>
        <v/>
      </c>
      <c r="M6" s="18" t="n"/>
    </row>
    <row r="7">
      <c r="A7" s="9" t="inlineStr">
        <is>
          <t>010101  기타</t>
        </is>
      </c>
      <c r="C7" s="8" t="inlineStr">
        <is>
          <t>식</t>
        </is>
      </c>
      <c r="D7" s="16" t="n">
        <v>1</v>
      </c>
      <c r="E7" s="11">
        <f>공종별내역서!F6</f>
        <v/>
      </c>
      <c r="F7" s="11">
        <f>E7*D7</f>
        <v/>
      </c>
      <c r="G7" s="11">
        <f>공종별내역서!H6</f>
        <v/>
      </c>
      <c r="H7" s="11">
        <f>G7*D7</f>
        <v/>
      </c>
      <c r="I7" s="11">
        <f>공종별내역서!J6</f>
        <v/>
      </c>
      <c r="J7" s="11">
        <f>I7*D7</f>
        <v/>
      </c>
      <c r="K7" s="11">
        <f>E7+G7+I7</f>
        <v/>
      </c>
      <c r="L7" s="11">
        <f>F7+H7+J7</f>
        <v/>
      </c>
      <c r="M7" s="9" t="inlineStr"/>
    </row>
    <row r="8">
      <c r="A8" s="22" t="inlineStr">
        <is>
          <t>[ 합           계 ]</t>
        </is>
      </c>
      <c r="B8" s="23" t="n"/>
      <c r="C8" s="23" t="n"/>
      <c r="D8" s="23" t="n"/>
      <c r="E8" s="23" t="n"/>
      <c r="F8" s="24">
        <f>F5</f>
        <v/>
      </c>
      <c r="G8" s="23" t="n"/>
      <c r="H8" s="24">
        <f>H5</f>
        <v/>
      </c>
      <c r="I8" s="23" t="n"/>
      <c r="J8" s="24">
        <f>J5</f>
        <v/>
      </c>
      <c r="K8" s="23" t="n"/>
      <c r="L8" s="24">
        <f>L5</f>
        <v/>
      </c>
      <c r="M8" s="23" t="n"/>
    </row>
  </sheetData>
  <mergeCells count="11">
    <mergeCell ref="A1:M1"/>
    <mergeCell ref="C3:C4"/>
    <mergeCell ref="B3:B4"/>
    <mergeCell ref="A3:A4"/>
    <mergeCell ref="M3:M4"/>
    <mergeCell ref="D3:D4"/>
    <mergeCell ref="A2:M2"/>
    <mergeCell ref="G3:H3"/>
    <mergeCell ref="E3:F3"/>
    <mergeCell ref="K3:L3"/>
    <mergeCell ref="I3:J3"/>
  </mergeCells>
  <printOptions horizontalCentered="1"/>
  <pageMargins left="0.35" right="0.35" top="0.5" bottom="0.5" header="0.2" footer="0.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M6"/>
  <sheetViews>
    <sheetView workbookViewId="0">
      <selection activeCell="A1" sqref="A1"/>
    </sheetView>
  </sheetViews>
  <sheetFormatPr baseColWidth="8" defaultRowHeight="15"/>
  <cols>
    <col width="22" customWidth="1" min="1" max="1"/>
    <col width="17" customWidth="1" min="2" max="2"/>
    <col width="6" customWidth="1" min="3" max="3"/>
    <col width="6.5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1" customWidth="1" min="10" max="10"/>
    <col width="10" customWidth="1" min="11" max="11"/>
    <col width="12" customWidth="1" min="12" max="12"/>
    <col width="14" customWidth="1" min="13" max="13"/>
  </cols>
  <sheetData>
    <row r="1" ht="24" customHeight="1">
      <c r="A1" s="14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5" t="n"/>
      <c r="G2" s="6" t="inlineStr">
        <is>
          <t>노 무 비</t>
        </is>
      </c>
      <c r="H2" s="15" t="n"/>
      <c r="I2" s="6" t="inlineStr">
        <is>
          <t>경 비</t>
        </is>
      </c>
      <c r="J2" s="15" t="n"/>
      <c r="K2" s="6" t="inlineStr">
        <is>
          <t>합 계</t>
        </is>
      </c>
      <c r="L2" s="15" t="n"/>
      <c r="M2" s="6" t="inlineStr">
        <is>
          <t>비 고</t>
        </is>
      </c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5" t="inlineStr">
        <is>
          <t>010101  기타</t>
        </is>
      </c>
      <c r="B4" s="26" t="n"/>
      <c r="C4" s="26" t="n"/>
      <c r="D4" s="26" t="n"/>
      <c r="E4" s="26" t="n"/>
      <c r="F4" s="26" t="n"/>
      <c r="G4" s="26" t="n"/>
      <c r="H4" s="26" t="n"/>
      <c r="I4" s="26" t="n"/>
      <c r="J4" s="26" t="n"/>
      <c r="K4" s="26" t="n"/>
      <c r="L4" s="26" t="n"/>
      <c r="M4" s="26" t="n"/>
    </row>
    <row r="5">
      <c r="A5" s="9" t="inlineStr">
        <is>
          <t>보통인부</t>
        </is>
      </c>
      <c r="B5" s="9" t="inlineStr">
        <is>
          <t>8시간/일</t>
        </is>
      </c>
      <c r="C5" s="8" t="inlineStr">
        <is>
          <t>인</t>
        </is>
      </c>
      <c r="D5" s="27" t="n">
        <v>1</v>
      </c>
      <c r="E5" s="11" t="n">
        <v>0</v>
      </c>
      <c r="F5" s="11">
        <f>TRUNC(E5*D5,0)</f>
        <v/>
      </c>
      <c r="G5" s="11" t="n">
        <v>172068</v>
      </c>
      <c r="H5" s="11">
        <f>TRUNC(G5*D5,0)</f>
        <v/>
      </c>
      <c r="I5" s="11" t="n">
        <v>0</v>
      </c>
      <c r="J5" s="11">
        <f>TRUNC(I5*D5,0)</f>
        <v/>
      </c>
      <c r="K5" s="11">
        <f>TRUNC(E5+G5+I5,0)</f>
        <v/>
      </c>
      <c r="L5" s="12">
        <f>TRUNC(F5+H5+J5,0)</f>
        <v/>
      </c>
      <c r="M5" s="9" t="inlineStr"/>
    </row>
    <row r="6">
      <c r="A6" s="22" t="inlineStr">
        <is>
          <t>[ 소  계 ]</t>
        </is>
      </c>
      <c r="B6" s="23" t="n"/>
      <c r="C6" s="23" t="n"/>
      <c r="D6" s="23" t="n"/>
      <c r="E6" s="28" t="inlineStr"/>
      <c r="F6" s="24">
        <f>SUM(F5:F5)</f>
        <v/>
      </c>
      <c r="G6" s="28" t="inlineStr"/>
      <c r="H6" s="24">
        <f>SUM(H5:H5)</f>
        <v/>
      </c>
      <c r="I6" s="28" t="inlineStr"/>
      <c r="J6" s="24">
        <f>SUM(J5:J5)</f>
        <v/>
      </c>
      <c r="K6" s="28" t="inlineStr"/>
      <c r="L6" s="24">
        <f>SUM(L5:L5)</f>
        <v/>
      </c>
      <c r="M6" s="28" t="inlineStr"/>
    </row>
  </sheetData>
  <mergeCells count="12">
    <mergeCell ref="A1:M1"/>
    <mergeCell ref="A6:D6"/>
    <mergeCell ref="G2:H2"/>
    <mergeCell ref="E2:F2"/>
    <mergeCell ref="K2:L2"/>
    <mergeCell ref="I2:J2"/>
    <mergeCell ref="A4:M4"/>
    <mergeCell ref="D2:D3"/>
    <mergeCell ref="M2:M3"/>
    <mergeCell ref="B2:B3"/>
    <mergeCell ref="A2:A3"/>
    <mergeCell ref="C2:C3"/>
  </mergeCells>
  <printOptions horizontalCentered="1"/>
  <pageMargins left="0.35" right="0.35" top="0.5" bottom="0.5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2026-07-31T01:33:50Z</dcterms:created>
  <dcterms:modified xmlns:dcterms="http://purl.org/dc/terms/" xmlns:xsi="http://www.w3.org/2001/XMLSchema-instance" xsi:type="dcterms:W3CDTF">2026-07-31T01:33:50Z</dcterms:modified>
</cp:coreProperties>
</file>