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10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sz val="9"/>
    </font>
    <font>
      <name val="맑은 고딕"/>
      <b val="1"/>
      <sz val="10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CEFF2"/>
      </patternFill>
    </fill>
    <fill>
      <patternFill patternType="solid">
        <fgColor rgb="00F2F4F6"/>
      </patternFill>
    </fill>
    <fill>
      <patternFill patternType="solid">
        <fgColor rgb="00D7DCE2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7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7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3" fontId="6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64" fontId="7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공사 내역서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공사 내역서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20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>
      <c r="A1" s="14" t="inlineStr">
        <is>
          <t>공 종 별 집 계 표</t>
        </is>
      </c>
    </row>
    <row r="2">
      <c r="A2" s="5" t="inlineStr">
        <is>
          <t>공사 내역서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공사 내역서</t>
        </is>
      </c>
      <c r="B5" s="15" t="n"/>
      <c r="C5" s="8" t="inlineStr">
        <is>
          <t>식</t>
        </is>
      </c>
      <c r="D5" s="16" t="n">
        <v>1</v>
      </c>
      <c r="E5" s="12">
        <f>F6+F18</f>
        <v/>
      </c>
      <c r="F5" s="12">
        <f>E5*D5</f>
        <v/>
      </c>
      <c r="G5" s="12">
        <f>H6+H18</f>
        <v/>
      </c>
      <c r="H5" s="12">
        <f>G5*D5</f>
        <v/>
      </c>
      <c r="I5" s="12">
        <f>J6+J18</f>
        <v/>
      </c>
      <c r="J5" s="12">
        <f>I5*D5</f>
        <v/>
      </c>
      <c r="K5" s="12">
        <f>E5+G5+I5</f>
        <v/>
      </c>
      <c r="L5" s="12">
        <f>F5+H5+J5</f>
        <v/>
      </c>
    </row>
    <row r="6">
      <c r="A6" s="17" t="inlineStr">
        <is>
          <t>0101 ◆ 공사</t>
        </is>
      </c>
      <c r="B6" s="18" t="n"/>
      <c r="C6" s="19" t="inlineStr">
        <is>
          <t>식</t>
        </is>
      </c>
      <c r="D6" s="20" t="n">
        <v>1</v>
      </c>
      <c r="E6" s="21">
        <f>SUM(F7:F17)</f>
        <v/>
      </c>
      <c r="F6" s="21">
        <f>E6*D6</f>
        <v/>
      </c>
      <c r="G6" s="21">
        <f>SUM(H7:H17)</f>
        <v/>
      </c>
      <c r="H6" s="21">
        <f>G6*D6</f>
        <v/>
      </c>
      <c r="I6" s="21">
        <f>SUM(J7:J17)</f>
        <v/>
      </c>
      <c r="J6" s="21">
        <f>I6*D6</f>
        <v/>
      </c>
      <c r="K6" s="21">
        <f>E6+G6+I6</f>
        <v/>
      </c>
      <c r="L6" s="21">
        <f>F6+H6+J6</f>
        <v/>
      </c>
    </row>
    <row r="7">
      <c r="A7" s="9" t="inlineStr">
        <is>
          <t>가 설 공 사 ■건축공사 010101</t>
        </is>
      </c>
      <c r="C7" s="8" t="inlineStr">
        <is>
          <t>식</t>
        </is>
      </c>
      <c r="D7" s="16" t="n">
        <v>1</v>
      </c>
      <c r="E7" s="11">
        <f>공종별내역서!F7</f>
        <v/>
      </c>
      <c r="F7" s="11">
        <f>E7*D7</f>
        <v/>
      </c>
      <c r="G7" s="11">
        <f>공종별내역서!H7</f>
        <v/>
      </c>
      <c r="H7" s="11">
        <f>G7*D7</f>
        <v/>
      </c>
      <c r="I7" s="11">
        <f>공종별내역서!J7</f>
        <v/>
      </c>
      <c r="J7" s="11">
        <f>I7*D7</f>
        <v/>
      </c>
      <c r="K7" s="11">
        <f>E7+G7+I7</f>
        <v/>
      </c>
      <c r="L7" s="11">
        <f>F7+H7+J7</f>
        <v/>
      </c>
    </row>
    <row r="8">
      <c r="A8" s="9" t="inlineStr">
        <is>
          <t>조 적 공 사 ■건축공사 010102</t>
        </is>
      </c>
      <c r="C8" s="8" t="inlineStr">
        <is>
          <t>식</t>
        </is>
      </c>
      <c r="D8" s="16" t="n">
        <v>1</v>
      </c>
      <c r="E8" s="11">
        <f>공종별내역서!F11</f>
        <v/>
      </c>
      <c r="F8" s="11">
        <f>E8*D8</f>
        <v/>
      </c>
      <c r="G8" s="11">
        <f>공종별내역서!H11</f>
        <v/>
      </c>
      <c r="H8" s="11">
        <f>G8*D8</f>
        <v/>
      </c>
      <c r="I8" s="11">
        <f>공종별내역서!J11</f>
        <v/>
      </c>
      <c r="J8" s="11">
        <f>I8*D8</f>
        <v/>
      </c>
      <c r="K8" s="11">
        <f>E8+G8+I8</f>
        <v/>
      </c>
      <c r="L8" s="11">
        <f>F8+H8+J8</f>
        <v/>
      </c>
    </row>
    <row r="9">
      <c r="A9" s="9" t="inlineStr">
        <is>
          <t>타 일 공 사 ■건축공사 010103</t>
        </is>
      </c>
      <c r="C9" s="8" t="inlineStr">
        <is>
          <t>식</t>
        </is>
      </c>
      <c r="D9" s="16" t="n">
        <v>1</v>
      </c>
      <c r="E9" s="11">
        <f>공종별내역서!F18</f>
        <v/>
      </c>
      <c r="F9" s="11">
        <f>E9*D9</f>
        <v/>
      </c>
      <c r="G9" s="11">
        <f>공종별내역서!H18</f>
        <v/>
      </c>
      <c r="H9" s="11">
        <f>G9*D9</f>
        <v/>
      </c>
      <c r="I9" s="11">
        <f>공종별내역서!J18</f>
        <v/>
      </c>
      <c r="J9" s="11">
        <f>I9*D9</f>
        <v/>
      </c>
      <c r="K9" s="11">
        <f>E9+G9+I9</f>
        <v/>
      </c>
      <c r="L9" s="11">
        <f>F9+H9+J9</f>
        <v/>
      </c>
    </row>
    <row r="10">
      <c r="A10" s="9" t="inlineStr">
        <is>
          <t>목공사및수장공사 ■건축공사 010104</t>
        </is>
      </c>
      <c r="C10" s="8" t="inlineStr">
        <is>
          <t>식</t>
        </is>
      </c>
      <c r="D10" s="16" t="n">
        <v>1</v>
      </c>
      <c r="E10" s="11">
        <f>공종별내역서!F37</f>
        <v/>
      </c>
      <c r="F10" s="11">
        <f>E10*D10</f>
        <v/>
      </c>
      <c r="G10" s="11">
        <f>공종별내역서!H37</f>
        <v/>
      </c>
      <c r="H10" s="11">
        <f>G10*D10</f>
        <v/>
      </c>
      <c r="I10" s="11">
        <f>공종별내역서!J37</f>
        <v/>
      </c>
      <c r="J10" s="11">
        <f>I10*D10</f>
        <v/>
      </c>
      <c r="K10" s="11">
        <f>E10+G10+I10</f>
        <v/>
      </c>
      <c r="L10" s="11">
        <f>F10+H10+J10</f>
        <v/>
      </c>
    </row>
    <row r="11">
      <c r="A11" s="9" t="inlineStr">
        <is>
          <t>방 수 공 사 ■건축공사 010105</t>
        </is>
      </c>
      <c r="C11" s="8" t="inlineStr">
        <is>
          <t>식</t>
        </is>
      </c>
      <c r="D11" s="16" t="n">
        <v>1</v>
      </c>
      <c r="E11" s="11">
        <f>공종별내역서!F42</f>
        <v/>
      </c>
      <c r="F11" s="11">
        <f>E11*D11</f>
        <v/>
      </c>
      <c r="G11" s="11">
        <f>공종별내역서!H42</f>
        <v/>
      </c>
      <c r="H11" s="11">
        <f>G11*D11</f>
        <v/>
      </c>
      <c r="I11" s="11">
        <f>공종별내역서!J42</f>
        <v/>
      </c>
      <c r="J11" s="11">
        <f>I11*D11</f>
        <v/>
      </c>
      <c r="K11" s="11">
        <f>E11+G11+I11</f>
        <v/>
      </c>
      <c r="L11" s="11">
        <f>F11+H11+J11</f>
        <v/>
      </c>
    </row>
    <row r="12">
      <c r="A12" s="9" t="inlineStr">
        <is>
          <t>금 속 공 사 ■건축공사 010106</t>
        </is>
      </c>
      <c r="C12" s="8" t="inlineStr">
        <is>
          <t>식</t>
        </is>
      </c>
      <c r="D12" s="16" t="n">
        <v>1</v>
      </c>
      <c r="E12" s="11">
        <f>공종별내역서!F48</f>
        <v/>
      </c>
      <c r="F12" s="11">
        <f>E12*D12</f>
        <v/>
      </c>
      <c r="G12" s="11">
        <f>공종별내역서!H48</f>
        <v/>
      </c>
      <c r="H12" s="11">
        <f>G12*D12</f>
        <v/>
      </c>
      <c r="I12" s="11">
        <f>공종별내역서!J48</f>
        <v/>
      </c>
      <c r="J12" s="11">
        <f>I12*D12</f>
        <v/>
      </c>
      <c r="K12" s="11">
        <f>E12+G12+I12</f>
        <v/>
      </c>
      <c r="L12" s="11">
        <f>F12+H12+J12</f>
        <v/>
      </c>
    </row>
    <row r="13">
      <c r="A13" s="9" t="inlineStr">
        <is>
          <t>미 장 공 사 ■건축공사 010107</t>
        </is>
      </c>
      <c r="C13" s="8" t="inlineStr">
        <is>
          <t>식</t>
        </is>
      </c>
      <c r="D13" s="16" t="n">
        <v>1</v>
      </c>
      <c r="E13" s="11">
        <f>공종별내역서!F52</f>
        <v/>
      </c>
      <c r="F13" s="11">
        <f>E13*D13</f>
        <v/>
      </c>
      <c r="G13" s="11">
        <f>공종별내역서!H52</f>
        <v/>
      </c>
      <c r="H13" s="11">
        <f>G13*D13</f>
        <v/>
      </c>
      <c r="I13" s="11">
        <f>공종별내역서!J52</f>
        <v/>
      </c>
      <c r="J13" s="11">
        <f>I13*D13</f>
        <v/>
      </c>
      <c r="K13" s="11">
        <f>E13+G13+I13</f>
        <v/>
      </c>
      <c r="L13" s="11">
        <f>F13+H13+J13</f>
        <v/>
      </c>
    </row>
    <row r="14">
      <c r="A14" s="9" t="inlineStr">
        <is>
          <t>창호 및 유리공사 ■건축공사 010108</t>
        </is>
      </c>
      <c r="C14" s="8" t="inlineStr">
        <is>
          <t>식</t>
        </is>
      </c>
      <c r="D14" s="16" t="n">
        <v>1</v>
      </c>
      <c r="E14" s="11">
        <f>공종별내역서!F65</f>
        <v/>
      </c>
      <c r="F14" s="11">
        <f>E14*D14</f>
        <v/>
      </c>
      <c r="G14" s="11">
        <f>공종별내역서!H65</f>
        <v/>
      </c>
      <c r="H14" s="11">
        <f>G14*D14</f>
        <v/>
      </c>
      <c r="I14" s="11">
        <f>공종별내역서!J65</f>
        <v/>
      </c>
      <c r="J14" s="11">
        <f>I14*D14</f>
        <v/>
      </c>
      <c r="K14" s="11">
        <f>E14+G14+I14</f>
        <v/>
      </c>
      <c r="L14" s="11">
        <f>F14+H14+J14</f>
        <v/>
      </c>
    </row>
    <row r="15">
      <c r="A15" s="9" t="inlineStr">
        <is>
          <t>포 장 공 사 ■건축공사 010109</t>
        </is>
      </c>
      <c r="C15" s="8" t="inlineStr">
        <is>
          <t>식</t>
        </is>
      </c>
      <c r="D15" s="16" t="n">
        <v>1</v>
      </c>
      <c r="E15" s="11">
        <f>공종별내역서!F68</f>
        <v/>
      </c>
      <c r="F15" s="11">
        <f>E15*D15</f>
        <v/>
      </c>
      <c r="G15" s="11">
        <f>공종별내역서!H68</f>
        <v/>
      </c>
      <c r="H15" s="11">
        <f>G15*D15</f>
        <v/>
      </c>
      <c r="I15" s="11">
        <f>공종별내역서!J68</f>
        <v/>
      </c>
      <c r="J15" s="11">
        <f>I15*D15</f>
        <v/>
      </c>
      <c r="K15" s="11">
        <f>E15+G15+I15</f>
        <v/>
      </c>
      <c r="L15" s="11">
        <f>F15+H15+J15</f>
        <v/>
      </c>
    </row>
    <row r="16">
      <c r="A16" s="9" t="inlineStr">
        <is>
          <t>철 거 공 사 ■건축공사 010110</t>
        </is>
      </c>
      <c r="C16" s="8" t="inlineStr">
        <is>
          <t>식</t>
        </is>
      </c>
      <c r="D16" s="16" t="n">
        <v>1</v>
      </c>
      <c r="E16" s="11">
        <f>공종별내역서!F88</f>
        <v/>
      </c>
      <c r="F16" s="11">
        <f>E16*D16</f>
        <v/>
      </c>
      <c r="G16" s="11">
        <f>공종별내역서!H88</f>
        <v/>
      </c>
      <c r="H16" s="11">
        <f>G16*D16</f>
        <v/>
      </c>
      <c r="I16" s="11">
        <f>공종별내역서!J88</f>
        <v/>
      </c>
      <c r="J16" s="11">
        <f>I16*D16</f>
        <v/>
      </c>
      <c r="K16" s="11">
        <f>E16+G16+I16</f>
        <v/>
      </c>
      <c r="L16" s="11">
        <f>F16+H16+J16</f>
        <v/>
      </c>
    </row>
    <row r="17">
      <c r="A17" s="9" t="inlineStr">
        <is>
          <t>골재비및운반비 ■건축공사 010111</t>
        </is>
      </c>
      <c r="C17" s="8" t="inlineStr">
        <is>
          <t>식</t>
        </is>
      </c>
      <c r="D17" s="16" t="n">
        <v>1</v>
      </c>
      <c r="E17" s="11">
        <f>공종별내역서!F92</f>
        <v/>
      </c>
      <c r="F17" s="11">
        <f>E17*D17</f>
        <v/>
      </c>
      <c r="G17" s="11">
        <f>공종별내역서!H92</f>
        <v/>
      </c>
      <c r="H17" s="11">
        <f>G17*D17</f>
        <v/>
      </c>
      <c r="I17" s="11">
        <f>공종별내역서!J92</f>
        <v/>
      </c>
      <c r="J17" s="11">
        <f>I17*D17</f>
        <v/>
      </c>
      <c r="K17" s="11">
        <f>E17+G17+I17</f>
        <v/>
      </c>
      <c r="L17" s="11">
        <f>F17+H17+J17</f>
        <v/>
      </c>
    </row>
    <row r="18">
      <c r="A18" s="17" t="inlineStr">
        <is>
          <t>0102 ◆ ■기계설비공사 0102</t>
        </is>
      </c>
      <c r="B18" s="18" t="n"/>
      <c r="C18" s="19" t="inlineStr">
        <is>
          <t>식</t>
        </is>
      </c>
      <c r="D18" s="20" t="n">
        <v>1</v>
      </c>
      <c r="E18" s="21">
        <f>SUM(F19:F19)</f>
        <v/>
      </c>
      <c r="F18" s="21">
        <f>E18*D18</f>
        <v/>
      </c>
      <c r="G18" s="21">
        <f>SUM(H19:H19)</f>
        <v/>
      </c>
      <c r="H18" s="21">
        <f>G18*D18</f>
        <v/>
      </c>
      <c r="I18" s="21">
        <f>SUM(J19:J19)</f>
        <v/>
      </c>
      <c r="J18" s="21">
        <f>I18*D18</f>
        <v/>
      </c>
      <c r="K18" s="21">
        <f>E18+G18+I18</f>
        <v/>
      </c>
      <c r="L18" s="21">
        <f>F18+H18+J18</f>
        <v/>
      </c>
    </row>
    <row r="19">
      <c r="A19" s="9" t="inlineStr">
        <is>
          <t>기타</t>
        </is>
      </c>
      <c r="C19" s="8" t="inlineStr">
        <is>
          <t>식</t>
        </is>
      </c>
      <c r="D19" s="16" t="n">
        <v>1</v>
      </c>
      <c r="E19" s="11">
        <f>공종별내역서!F96</f>
        <v/>
      </c>
      <c r="F19" s="11">
        <f>E19*D19</f>
        <v/>
      </c>
      <c r="G19" s="11">
        <f>공종별내역서!H96</f>
        <v/>
      </c>
      <c r="H19" s="11">
        <f>G19*D19</f>
        <v/>
      </c>
      <c r="I19" s="11">
        <f>공종별내역서!J96</f>
        <v/>
      </c>
      <c r="J19" s="11">
        <f>I19*D19</f>
        <v/>
      </c>
      <c r="K19" s="11">
        <f>E19+G19+I19</f>
        <v/>
      </c>
      <c r="L19" s="11">
        <f>F19+H19+J19</f>
        <v/>
      </c>
    </row>
    <row r="20">
      <c r="A20" s="22" t="inlineStr">
        <is>
          <t>[ 합           계 ]</t>
        </is>
      </c>
      <c r="B20" s="23" t="n"/>
      <c r="C20" s="23" t="n"/>
      <c r="D20" s="23" t="n"/>
      <c r="E20" s="23" t="n"/>
      <c r="F20" s="24">
        <f>F5</f>
        <v/>
      </c>
      <c r="G20" s="23" t="n"/>
      <c r="H20" s="24">
        <f>H5</f>
        <v/>
      </c>
      <c r="I20" s="23" t="n"/>
      <c r="J20" s="24">
        <f>J5</f>
        <v/>
      </c>
      <c r="K20" s="23" t="n"/>
      <c r="L20" s="24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96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</cols>
  <sheetData>
    <row r="1" ht="24" customHeight="1">
      <c r="A1" s="14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가 설 공 사 ■건축공사 010101</t>
        </is>
      </c>
      <c r="B4" s="26" t="n"/>
      <c r="C4" s="26" t="n"/>
      <c r="D4" s="26" t="n"/>
      <c r="E4" s="26" t="n"/>
      <c r="F4" s="26" t="n"/>
      <c r="G4" s="26" t="n"/>
      <c r="H4" s="26" t="n"/>
      <c r="I4" s="26" t="n"/>
      <c r="J4" s="26" t="n"/>
      <c r="K4" s="26" t="n"/>
      <c r="L4" s="26" t="n"/>
    </row>
    <row r="5">
      <c r="A5" s="9" t="inlineStr">
        <is>
          <t>강관 조립말비계(이동식)설치 및 해체</t>
        </is>
      </c>
      <c r="B5" s="9" t="inlineStr">
        <is>
          <t>높이 2m, 3개월</t>
        </is>
      </c>
      <c r="C5" s="8" t="inlineStr">
        <is>
          <t>대</t>
        </is>
      </c>
      <c r="D5" s="27" t="n">
        <v>1</v>
      </c>
      <c r="E5" s="11" t="n">
        <v>38219</v>
      </c>
      <c r="F5" s="11">
        <f>TRUNC(E5*D5,0)</f>
        <v/>
      </c>
      <c r="G5" s="11" t="n">
        <v>93570</v>
      </c>
      <c r="H5" s="11">
        <f>TRUNC(G5*D5,0)</f>
        <v/>
      </c>
      <c r="I5" s="11" t="n">
        <v>0</v>
      </c>
      <c r="J5" s="11">
        <f>TRUNC(I5*D5,0)</f>
        <v/>
      </c>
      <c r="K5" s="11">
        <f>TRUNC(E5+G5+I5,0)</f>
        <v/>
      </c>
      <c r="L5" s="12">
        <f>TRUNC(F5+H5+J5,0)</f>
        <v/>
      </c>
    </row>
    <row r="6">
      <c r="A6" s="9" t="inlineStr">
        <is>
          <t>건축물현장정리</t>
        </is>
      </c>
      <c r="B6" s="9" t="inlineStr">
        <is>
          <t>청소 및 뒤정리</t>
        </is>
      </c>
      <c r="C6" s="8" t="inlineStr">
        <is>
          <t>M2</t>
        </is>
      </c>
      <c r="D6" s="27" t="n">
        <v>29</v>
      </c>
      <c r="E6" s="11" t="n">
        <v>146</v>
      </c>
      <c r="F6" s="11">
        <f>TRUNC(E6*D6,0)</f>
        <v/>
      </c>
      <c r="G6" s="11" t="n">
        <v>14424</v>
      </c>
      <c r="H6" s="11">
        <f>TRUNC(G6*D6,0)</f>
        <v/>
      </c>
      <c r="I6" s="11" t="n">
        <v>0</v>
      </c>
      <c r="J6" s="11">
        <f>TRUNC(I6*D6,0)</f>
        <v/>
      </c>
      <c r="K6" s="11">
        <f>TRUNC(E6+G6+I6,0)</f>
        <v/>
      </c>
      <c r="L6" s="12">
        <f>TRUNC(F6+H6+J6,0)</f>
        <v/>
      </c>
    </row>
    <row r="7">
      <c r="A7" s="22" t="inlineStr">
        <is>
          <t>[ 소  계 ]</t>
        </is>
      </c>
      <c r="B7" s="23" t="n"/>
      <c r="C7" s="23" t="n"/>
      <c r="D7" s="23" t="n"/>
      <c r="E7" s="28" t="inlineStr"/>
      <c r="F7" s="24">
        <f>SUM(F5:F6)</f>
        <v/>
      </c>
      <c r="G7" s="28" t="inlineStr"/>
      <c r="H7" s="24">
        <f>SUM(H5:H6)</f>
        <v/>
      </c>
      <c r="I7" s="28" t="inlineStr"/>
      <c r="J7" s="24">
        <f>SUM(J5:J6)</f>
        <v/>
      </c>
      <c r="K7" s="28" t="inlineStr"/>
      <c r="L7" s="24">
        <f>SUM(L5:L6)</f>
        <v/>
      </c>
    </row>
    <row r="8">
      <c r="A8" s="25" t="inlineStr">
        <is>
          <t>조 적 공 사 ■건축공사 010102</t>
        </is>
      </c>
      <c r="B8" s="26" t="n"/>
      <c r="C8" s="26" t="n"/>
      <c r="D8" s="26" t="n"/>
      <c r="E8" s="26" t="n"/>
      <c r="F8" s="26" t="n"/>
      <c r="G8" s="26" t="n"/>
      <c r="H8" s="26" t="n"/>
      <c r="I8" s="26" t="n"/>
      <c r="J8" s="26" t="n"/>
      <c r="K8" s="26" t="n"/>
      <c r="L8" s="26" t="n"/>
    </row>
    <row r="9">
      <c r="A9" s="9" t="inlineStr">
        <is>
          <t>콘크리트벽돌</t>
        </is>
      </c>
      <c r="B9" s="9" t="inlineStr">
        <is>
          <t>콘크리트벽돌, 190*57*90mm, 울산, C종2급</t>
        </is>
      </c>
      <c r="C9" s="8" t="inlineStr">
        <is>
          <t>매</t>
        </is>
      </c>
      <c r="D9" s="27" t="n">
        <v>79</v>
      </c>
      <c r="E9" s="11" t="n">
        <v>71</v>
      </c>
      <c r="F9" s="11">
        <f>TRUNC(E9*D9,0)</f>
        <v/>
      </c>
      <c r="G9" s="11" t="n">
        <v>0</v>
      </c>
      <c r="H9" s="11">
        <f>TRUNC(G9*D9,0)</f>
        <v/>
      </c>
      <c r="I9" s="11" t="n">
        <v>0</v>
      </c>
      <c r="J9" s="11">
        <f>TRUNC(I9*D9,0)</f>
        <v/>
      </c>
      <c r="K9" s="11">
        <f>TRUNC(E9+G9+I9,0)</f>
        <v/>
      </c>
      <c r="L9" s="12">
        <f>TRUNC(F9+H9+J9,0)</f>
        <v/>
      </c>
    </row>
    <row r="10">
      <c r="A10" s="9" t="inlineStr">
        <is>
          <t>0.5B 벽돌쌓기</t>
        </is>
      </c>
      <c r="B10" s="9" t="inlineStr">
        <is>
          <t>3.6m 이하, 시공량 25m2/일당</t>
        </is>
      </c>
      <c r="C10" s="8" t="inlineStr">
        <is>
          <t>M2</t>
        </is>
      </c>
      <c r="D10" s="27" t="n">
        <v>1</v>
      </c>
      <c r="E10" s="11" t="n">
        <v>0</v>
      </c>
      <c r="F10" s="11">
        <f>TRUNC(E10*D10,0)</f>
        <v/>
      </c>
      <c r="G10" s="11" t="n">
        <v>37776</v>
      </c>
      <c r="H10" s="11">
        <f>TRUNC(G10*D10,0)</f>
        <v/>
      </c>
      <c r="I10" s="11" t="n">
        <v>628</v>
      </c>
      <c r="J10" s="11">
        <f>TRUNC(I10*D10,0)</f>
        <v/>
      </c>
      <c r="K10" s="11">
        <f>TRUNC(E10+G10+I10,0)</f>
        <v/>
      </c>
      <c r="L10" s="12">
        <f>TRUNC(F10+H10+J10,0)</f>
        <v/>
      </c>
    </row>
    <row r="11">
      <c r="A11" s="22" t="inlineStr">
        <is>
          <t>[ 소  계 ]</t>
        </is>
      </c>
      <c r="B11" s="23" t="n"/>
      <c r="C11" s="23" t="n"/>
      <c r="D11" s="23" t="n"/>
      <c r="E11" s="28" t="inlineStr"/>
      <c r="F11" s="24">
        <f>SUM(F9:F10)</f>
        <v/>
      </c>
      <c r="G11" s="28" t="inlineStr"/>
      <c r="H11" s="24">
        <f>SUM(H9:H10)</f>
        <v/>
      </c>
      <c r="I11" s="28" t="inlineStr"/>
      <c r="J11" s="24">
        <f>SUM(J9:J10)</f>
        <v/>
      </c>
      <c r="K11" s="28" t="inlineStr"/>
      <c r="L11" s="24">
        <f>SUM(L9:L10)</f>
        <v/>
      </c>
    </row>
    <row r="12">
      <c r="A12" s="25" t="inlineStr">
        <is>
          <t>타 일 공 사 ■건축공사 010103</t>
        </is>
      </c>
      <c r="B12" s="26" t="n"/>
      <c r="C12" s="26" t="n"/>
      <c r="D12" s="26" t="n"/>
      <c r="E12" s="26" t="n"/>
      <c r="F12" s="26" t="n"/>
      <c r="G12" s="26" t="n"/>
      <c r="H12" s="26" t="n"/>
      <c r="I12" s="26" t="n"/>
      <c r="J12" s="26" t="n"/>
      <c r="K12" s="26" t="n"/>
      <c r="L12" s="26" t="n"/>
    </row>
    <row r="13">
      <c r="A13" s="9" t="inlineStr">
        <is>
          <t>자기질타일</t>
        </is>
      </c>
      <c r="B13" s="9" t="inlineStr">
        <is>
          <t>자기질타일, 300*300mm</t>
        </is>
      </c>
      <c r="C13" s="8" t="inlineStr">
        <is>
          <t>M2</t>
        </is>
      </c>
      <c r="D13" s="27" t="n">
        <v>7</v>
      </c>
      <c r="E13" s="11" t="n">
        <v>16000</v>
      </c>
      <c r="F13" s="11">
        <f>TRUNC(E13*D13,0)</f>
        <v/>
      </c>
      <c r="G13" s="11" t="n">
        <v>47000</v>
      </c>
      <c r="H13" s="11">
        <f>TRUNC(G13*D13,0)</f>
        <v/>
      </c>
      <c r="I13" s="11" t="n">
        <v>0</v>
      </c>
      <c r="J13" s="11">
        <f>TRUNC(I13*D13,0)</f>
        <v/>
      </c>
      <c r="K13" s="11">
        <f>TRUNC(E13+G13+I13,0)</f>
        <v/>
      </c>
      <c r="L13" s="12">
        <f>TRUNC(F13+H13+J13,0)</f>
        <v/>
      </c>
    </row>
    <row r="14">
      <c r="A14" s="9" t="inlineStr">
        <is>
          <t>도기질타일</t>
        </is>
      </c>
      <c r="B14" s="9" t="inlineStr">
        <is>
          <t>도기질타일, 300*600mm</t>
        </is>
      </c>
      <c r="C14" s="8" t="inlineStr">
        <is>
          <t>M2</t>
        </is>
      </c>
      <c r="D14" s="27" t="n">
        <v>32</v>
      </c>
      <c r="E14" s="11" t="n">
        <v>16000</v>
      </c>
      <c r="F14" s="11">
        <f>TRUNC(E14*D14,0)</f>
        <v/>
      </c>
      <c r="G14" s="11" t="n">
        <v>47000</v>
      </c>
      <c r="H14" s="11">
        <f>TRUNC(G14*D14,0)</f>
        <v/>
      </c>
      <c r="I14" s="11" t="n">
        <v>0</v>
      </c>
      <c r="J14" s="11">
        <f>TRUNC(I14*D14,0)</f>
        <v/>
      </c>
      <c r="K14" s="11">
        <f>TRUNC(E14+G14+I14,0)</f>
        <v/>
      </c>
      <c r="L14" s="12">
        <f>TRUNC(F14+H14+J14,0)</f>
        <v/>
      </c>
    </row>
    <row r="15">
      <c r="A15" s="9" t="inlineStr">
        <is>
          <t>타일 떠붙이기(바탕 18mm)</t>
        </is>
      </c>
      <c r="B15" s="9" t="inlineStr">
        <is>
          <t>벽, 300*600 (백색줄눈)</t>
        </is>
      </c>
      <c r="C15" s="8" t="inlineStr">
        <is>
          <t>M2</t>
        </is>
      </c>
      <c r="D15" s="27" t="n">
        <v>30</v>
      </c>
      <c r="E15" s="11" t="n">
        <v>16000</v>
      </c>
      <c r="F15" s="11">
        <f>TRUNC(E15*D15,0)</f>
        <v/>
      </c>
      <c r="G15" s="11" t="n">
        <v>58182</v>
      </c>
      <c r="H15" s="11">
        <f>TRUNC(G15*D15,0)</f>
        <v/>
      </c>
      <c r="I15" s="11" t="n">
        <v>0</v>
      </c>
      <c r="J15" s="11">
        <f>TRUNC(I15*D15,0)</f>
        <v/>
      </c>
      <c r="K15" s="11">
        <f>TRUNC(E15+G15+I15,0)</f>
        <v/>
      </c>
      <c r="L15" s="12">
        <f>TRUNC(F15+H15+J15,0)</f>
        <v/>
      </c>
    </row>
    <row r="16">
      <c r="A16" s="9" t="inlineStr">
        <is>
          <t>타일 압착 붙이기(바탕 50mm+압 5mm)</t>
        </is>
      </c>
      <c r="B16" s="9" t="inlineStr">
        <is>
          <t>바닥, 300*300(타일C, 백색줄눈)</t>
        </is>
      </c>
      <c r="C16" s="8" t="inlineStr">
        <is>
          <t>M2</t>
        </is>
      </c>
      <c r="D16" s="27" t="n">
        <v>7</v>
      </c>
      <c r="E16" s="11" t="n">
        <v>500</v>
      </c>
      <c r="F16" s="11">
        <f>TRUNC(E16*D16,0)</f>
        <v/>
      </c>
      <c r="G16" s="11" t="n">
        <v>4053</v>
      </c>
      <c r="H16" s="11">
        <f>TRUNC(G16*D16,0)</f>
        <v/>
      </c>
      <c r="I16" s="11" t="n">
        <v>0</v>
      </c>
      <c r="J16" s="11">
        <f>TRUNC(I16*D16,0)</f>
        <v/>
      </c>
      <c r="K16" s="11">
        <f>TRUNC(E16+G16+I16,0)</f>
        <v/>
      </c>
      <c r="L16" s="12">
        <f>TRUNC(F16+H16+J16,0)</f>
        <v/>
      </c>
    </row>
    <row r="17">
      <c r="A17" s="9" t="inlineStr">
        <is>
          <t>타일용코너비드</t>
        </is>
      </c>
      <c r="B17" s="9" t="inlineStr">
        <is>
          <t>스텐</t>
        </is>
      </c>
      <c r="C17" s="8" t="inlineStr">
        <is>
          <t>M</t>
        </is>
      </c>
      <c r="D17" s="27" t="n">
        <v>5</v>
      </c>
      <c r="E17" s="11" t="n">
        <v>1500</v>
      </c>
      <c r="F17" s="11">
        <f>TRUNC(E17*D17,0)</f>
        <v/>
      </c>
      <c r="G17" s="11" t="n">
        <v>6656</v>
      </c>
      <c r="H17" s="11">
        <f>TRUNC(G17*D17,0)</f>
        <v/>
      </c>
      <c r="I17" s="11" t="n">
        <v>0</v>
      </c>
      <c r="J17" s="11">
        <f>TRUNC(I17*D17,0)</f>
        <v/>
      </c>
      <c r="K17" s="11">
        <f>TRUNC(E17+G17+I17,0)</f>
        <v/>
      </c>
      <c r="L17" s="12">
        <f>TRUNC(F17+H17+J17,0)</f>
        <v/>
      </c>
    </row>
    <row r="18">
      <c r="A18" s="22" t="inlineStr">
        <is>
          <t>[ 소  계 ]</t>
        </is>
      </c>
      <c r="B18" s="23" t="n"/>
      <c r="C18" s="23" t="n"/>
      <c r="D18" s="23" t="n"/>
      <c r="E18" s="28" t="inlineStr"/>
      <c r="F18" s="24">
        <f>SUM(F13:F17)</f>
        <v/>
      </c>
      <c r="G18" s="28" t="inlineStr"/>
      <c r="H18" s="24">
        <f>SUM(H13:H17)</f>
        <v/>
      </c>
      <c r="I18" s="28" t="inlineStr"/>
      <c r="J18" s="24">
        <f>SUM(J13:J17)</f>
        <v/>
      </c>
      <c r="K18" s="28" t="inlineStr"/>
      <c r="L18" s="24">
        <f>SUM(L13:L17)</f>
        <v/>
      </c>
    </row>
    <row r="19">
      <c r="A19" s="25" t="inlineStr">
        <is>
          <t>목공사및수장공사 ■건축공사 010104</t>
        </is>
      </c>
      <c r="B19" s="26" t="n"/>
      <c r="C19" s="26" t="n"/>
      <c r="D19" s="26" t="n"/>
      <c r="E19" s="26" t="n"/>
      <c r="F19" s="26" t="n"/>
      <c r="G19" s="26" t="n"/>
      <c r="H19" s="26" t="n"/>
      <c r="I19" s="26" t="n"/>
      <c r="J19" s="26" t="n"/>
      <c r="K19" s="26" t="n"/>
      <c r="L19" s="26" t="n"/>
    </row>
    <row r="20">
      <c r="A20" s="9" t="inlineStr">
        <is>
          <t>화장실칸막이</t>
        </is>
      </c>
      <c r="B20" s="9" t="inlineStr">
        <is>
          <t>전면12T(고압적층판넬)+측면20T(방수PB)&lt;현장설치도&gt;</t>
        </is>
      </c>
      <c r="C20" s="8" t="inlineStr">
        <is>
          <t>M2</t>
        </is>
      </c>
      <c r="D20" s="27" t="n">
        <v>2</v>
      </c>
      <c r="E20" s="11" t="n">
        <v>13000</v>
      </c>
      <c r="F20" s="11">
        <f>TRUNC(E20*D20,0)</f>
        <v/>
      </c>
      <c r="G20" s="11" t="n">
        <v>32632</v>
      </c>
      <c r="H20" s="11">
        <f>TRUNC(G20*D20,0)</f>
        <v/>
      </c>
      <c r="I20" s="11" t="n">
        <v>0</v>
      </c>
      <c r="J20" s="11">
        <f>TRUNC(I20*D20,0)</f>
        <v/>
      </c>
      <c r="K20" s="11">
        <f>TRUNC(E20+G20+I20,0)</f>
        <v/>
      </c>
      <c r="L20" s="12">
        <f>TRUNC(F20+H20+J20,0)</f>
        <v/>
      </c>
    </row>
    <row r="21">
      <c r="A21" s="9" t="inlineStr">
        <is>
          <t>샤워부스 설치</t>
        </is>
      </c>
      <c r="B21" s="9" t="inlineStr">
        <is>
          <t>강화유리</t>
        </is>
      </c>
      <c r="C21" s="8" t="inlineStr">
        <is>
          <t>M2</t>
        </is>
      </c>
      <c r="D21" s="27" t="n">
        <v>2</v>
      </c>
      <c r="E21" s="11" t="n">
        <v>60000</v>
      </c>
      <c r="F21" s="11">
        <f>TRUNC(E21*D21,0)</f>
        <v/>
      </c>
      <c r="G21" s="11" t="n">
        <v>35000</v>
      </c>
      <c r="H21" s="11">
        <f>TRUNC(G21*D21,0)</f>
        <v/>
      </c>
      <c r="I21" s="11" t="n">
        <v>0</v>
      </c>
      <c r="J21" s="11">
        <f>TRUNC(I21*D21,0)</f>
        <v/>
      </c>
      <c r="K21" s="11">
        <f>TRUNC(E21+G21+I21,0)</f>
        <v/>
      </c>
      <c r="L21" s="12">
        <f>TRUNC(F21+H21+J21,0)</f>
        <v/>
      </c>
    </row>
    <row r="22">
      <c r="A22" s="9" t="inlineStr">
        <is>
          <t>벽체틀 설치(미송)</t>
        </is>
      </c>
      <c r="B22" s="9" t="inlineStr">
        <is>
          <t>30*30, @450*600</t>
        </is>
      </c>
      <c r="C22" s="8" t="inlineStr">
        <is>
          <t>M2</t>
        </is>
      </c>
      <c r="D22" s="27" t="n">
        <v>2</v>
      </c>
      <c r="E22" s="11" t="n">
        <v>5138</v>
      </c>
      <c r="F22" s="11">
        <f>TRUNC(E22*D22,0)</f>
        <v/>
      </c>
      <c r="G22" s="11" t="n">
        <v>10048</v>
      </c>
      <c r="H22" s="11">
        <f>TRUNC(G22*D22,0)</f>
        <v/>
      </c>
      <c r="I22" s="11" t="n">
        <v>177</v>
      </c>
      <c r="J22" s="11">
        <f>TRUNC(I22*D22,0)</f>
        <v/>
      </c>
      <c r="K22" s="11">
        <f>TRUNC(E22+G22+I22,0)</f>
        <v/>
      </c>
      <c r="L22" s="12">
        <f>TRUNC(F22+H22+J22,0)</f>
        <v/>
      </c>
    </row>
    <row r="23">
      <c r="A23" s="9" t="inlineStr">
        <is>
          <t>비닐타일 깔기</t>
        </is>
      </c>
      <c r="B23" s="9" t="inlineStr">
        <is>
          <t>비닐타일, 3*450*450mm, 친환경PVC타일</t>
        </is>
      </c>
      <c r="C23" s="8" t="inlineStr">
        <is>
          <t>M2</t>
        </is>
      </c>
      <c r="D23" s="27" t="n">
        <v>2</v>
      </c>
      <c r="E23" s="11" t="n">
        <v>12000</v>
      </c>
      <c r="F23" s="11">
        <f>TRUNC(E23*D23,0)</f>
        <v/>
      </c>
      <c r="G23" s="11" t="n">
        <v>17167</v>
      </c>
      <c r="H23" s="11">
        <f>TRUNC(G23*D23,0)</f>
        <v/>
      </c>
      <c r="I23" s="11" t="n">
        <v>0</v>
      </c>
      <c r="J23" s="11">
        <f>TRUNC(I23*D23,0)</f>
        <v/>
      </c>
      <c r="K23" s="11">
        <f>TRUNC(E23+G23+I23,0)</f>
        <v/>
      </c>
      <c r="L23" s="12">
        <f>TRUNC(F23+H23+J23,0)</f>
        <v/>
      </c>
    </row>
    <row r="24">
      <c r="A24" s="9" t="inlineStr">
        <is>
          <t>비닐시트 깔기 - 전면접합</t>
        </is>
      </c>
      <c r="B24" s="9" t="inlineStr">
        <is>
          <t>비닐시트, 3.0T*1830</t>
        </is>
      </c>
      <c r="C24" s="8" t="inlineStr">
        <is>
          <t>M2</t>
        </is>
      </c>
      <c r="D24" s="27" t="n">
        <v>25</v>
      </c>
      <c r="E24" s="11" t="n">
        <v>20493</v>
      </c>
      <c r="F24" s="11">
        <f>TRUNC(E24*D24,0)</f>
        <v/>
      </c>
      <c r="G24" s="11" t="n">
        <v>6960</v>
      </c>
      <c r="H24" s="11">
        <f>TRUNC(G24*D24,0)</f>
        <v/>
      </c>
      <c r="I24" s="11" t="n">
        <v>0</v>
      </c>
      <c r="J24" s="11">
        <f>TRUNC(I24*D24,0)</f>
        <v/>
      </c>
      <c r="K24" s="11">
        <f>TRUNC(E24+G24+I24,0)</f>
        <v/>
      </c>
      <c r="L24" s="12">
        <f>TRUNC(F24+H24+J24,0)</f>
        <v/>
      </c>
    </row>
    <row r="25">
      <c r="A25" s="9" t="inlineStr">
        <is>
          <t>목재 몰딩설치</t>
        </is>
      </c>
      <c r="B25" s="9" t="inlineStr">
        <is>
          <t>라왕 25*25mm, 바니시</t>
        </is>
      </c>
      <c r="C25" s="8" t="inlineStr">
        <is>
          <t>M</t>
        </is>
      </c>
      <c r="D25" s="27" t="n">
        <v>16</v>
      </c>
      <c r="E25" s="11" t="n">
        <v>2500</v>
      </c>
      <c r="F25" s="11">
        <f>TRUNC(E25*D25,0)</f>
        <v/>
      </c>
      <c r="G25" s="11" t="n">
        <v>8990</v>
      </c>
      <c r="H25" s="11">
        <f>TRUNC(G25*D25,0)</f>
        <v/>
      </c>
      <c r="I25" s="11" t="n">
        <v>0</v>
      </c>
      <c r="J25" s="11">
        <f>TRUNC(I25*D25,0)</f>
        <v/>
      </c>
      <c r="K25" s="11">
        <f>TRUNC(E25+G25+I25,0)</f>
        <v/>
      </c>
      <c r="L25" s="12">
        <f>TRUNC(F25+H25+J25,0)</f>
        <v/>
      </c>
    </row>
    <row r="26">
      <c r="A26" s="9" t="inlineStr">
        <is>
          <t>도배바름(합판·석고보드면)</t>
        </is>
      </c>
      <c r="B26" s="9" t="inlineStr">
        <is>
          <t>벽, 방염벽지</t>
        </is>
      </c>
      <c r="C26" s="8" t="inlineStr">
        <is>
          <t>M2</t>
        </is>
      </c>
      <c r="D26" s="27" t="n">
        <v>2</v>
      </c>
      <c r="E26" s="11" t="n">
        <v>3100</v>
      </c>
      <c r="F26" s="11">
        <f>TRUNC(E26*D26,0)</f>
        <v/>
      </c>
      <c r="G26" s="11" t="n">
        <v>11416</v>
      </c>
      <c r="H26" s="11">
        <f>TRUNC(G26*D26,0)</f>
        <v/>
      </c>
      <c r="I26" s="11" t="n">
        <v>0</v>
      </c>
      <c r="J26" s="11">
        <f>TRUNC(I26*D26,0)</f>
        <v/>
      </c>
      <c r="K26" s="11">
        <f>TRUNC(E26+G26+I26,0)</f>
        <v/>
      </c>
      <c r="L26" s="12">
        <f>TRUNC(F26+H26+J26,0)</f>
        <v/>
      </c>
    </row>
    <row r="27">
      <c r="A27" s="9" t="inlineStr">
        <is>
          <t>도배바름(콘크리트·모르타르면)</t>
        </is>
      </c>
      <c r="B27" s="9" t="inlineStr">
        <is>
          <t>벽, 방염벽지</t>
        </is>
      </c>
      <c r="C27" s="8" t="inlineStr">
        <is>
          <t>M2</t>
        </is>
      </c>
      <c r="D27" s="27" t="n">
        <v>51</v>
      </c>
      <c r="E27" s="11" t="n">
        <v>3000</v>
      </c>
      <c r="F27" s="11">
        <f>TRUNC(E27*D27,0)</f>
        <v/>
      </c>
      <c r="G27" s="11" t="n">
        <v>7546</v>
      </c>
      <c r="H27" s="11">
        <f>TRUNC(G27*D27,0)</f>
        <v/>
      </c>
      <c r="I27" s="11" t="n">
        <v>0</v>
      </c>
      <c r="J27" s="11">
        <f>TRUNC(I27*D27,0)</f>
        <v/>
      </c>
      <c r="K27" s="11">
        <f>TRUNC(E27+G27+I27,0)</f>
        <v/>
      </c>
      <c r="L27" s="12">
        <f>TRUNC(F27+H27+J27,0)</f>
        <v/>
      </c>
    </row>
    <row r="28">
      <c r="A28" s="9" t="inlineStr">
        <is>
          <t>도배바름(합판·석고보드면)</t>
        </is>
      </c>
      <c r="B28" s="9" t="inlineStr">
        <is>
          <t>천장, 방염벽지</t>
        </is>
      </c>
      <c r="C28" s="8" t="inlineStr">
        <is>
          <t>M2</t>
        </is>
      </c>
      <c r="D28" s="27" t="n">
        <v>22</v>
      </c>
      <c r="E28" s="11" t="n">
        <v>6200</v>
      </c>
      <c r="F28" s="11">
        <f>TRUNC(E28*D28,0)</f>
        <v/>
      </c>
      <c r="G28" s="11" t="n">
        <v>19657</v>
      </c>
      <c r="H28" s="11">
        <f>TRUNC(G28*D28,0)</f>
        <v/>
      </c>
      <c r="I28" s="11" t="n">
        <v>0</v>
      </c>
      <c r="J28" s="11">
        <f>TRUNC(I28*D28,0)</f>
        <v/>
      </c>
      <c r="K28" s="11">
        <f>TRUNC(E28+G28+I28,0)</f>
        <v/>
      </c>
      <c r="L28" s="12">
        <f>TRUNC(F28+H28+J28,0)</f>
        <v/>
      </c>
    </row>
    <row r="29">
      <c r="A29" s="9" t="inlineStr">
        <is>
          <t>천장텍스붙임</t>
        </is>
      </c>
      <c r="B29" s="9" t="inlineStr">
        <is>
          <t>불연천장재, 친환경텍스, 9.5*300*600mm</t>
        </is>
      </c>
      <c r="C29" s="8" t="inlineStr">
        <is>
          <t>M2</t>
        </is>
      </c>
      <c r="D29" s="27" t="n">
        <v>8</v>
      </c>
      <c r="E29" s="11" t="n">
        <v>8100</v>
      </c>
      <c r="F29" s="11">
        <f>TRUNC(E29*D29,0)</f>
        <v/>
      </c>
      <c r="G29" s="11" t="n">
        <v>15107</v>
      </c>
      <c r="H29" s="11">
        <f>TRUNC(G29*D29,0)</f>
        <v/>
      </c>
      <c r="I29" s="11" t="n">
        <v>0</v>
      </c>
      <c r="J29" s="11">
        <f>TRUNC(I29*D29,0)</f>
        <v/>
      </c>
      <c r="K29" s="11">
        <f>TRUNC(E29+G29+I29,0)</f>
        <v/>
      </c>
      <c r="L29" s="12">
        <f>TRUNC(F29+H29+J29,0)</f>
        <v/>
      </c>
    </row>
    <row r="30">
      <c r="A30" s="9" t="inlineStr">
        <is>
          <t>석고판 나사 고정(바탕용)</t>
        </is>
      </c>
      <c r="B30" s="9" t="inlineStr">
        <is>
          <t>벽, 석고보드(일반),9.5T*1겹 붙임</t>
        </is>
      </c>
      <c r="C30" s="8" t="inlineStr">
        <is>
          <t>M2</t>
        </is>
      </c>
      <c r="D30" s="27" t="n">
        <v>2</v>
      </c>
      <c r="E30" s="11" t="n">
        <v>2963</v>
      </c>
      <c r="F30" s="11">
        <f>TRUNC(E30*D30,0)</f>
        <v/>
      </c>
      <c r="G30" s="11" t="n">
        <v>11416</v>
      </c>
      <c r="H30" s="11">
        <f>TRUNC(G30*D30,0)</f>
        <v/>
      </c>
      <c r="I30" s="11" t="n">
        <v>0</v>
      </c>
      <c r="J30" s="11">
        <f>TRUNC(I30*D30,0)</f>
        <v/>
      </c>
      <c r="K30" s="11">
        <f>TRUNC(E30+G30+I30,0)</f>
        <v/>
      </c>
      <c r="L30" s="12">
        <f>TRUNC(F30+H30+J30,0)</f>
        <v/>
      </c>
    </row>
    <row r="31">
      <c r="A31" s="9" t="inlineStr">
        <is>
          <t>인조대리석 재료분리대</t>
        </is>
      </c>
      <c r="B31" s="9" t="inlineStr">
        <is>
          <t>90*9mm</t>
        </is>
      </c>
      <c r="C31" s="8" t="inlineStr">
        <is>
          <t>M</t>
        </is>
      </c>
      <c r="D31" s="27" t="n">
        <v>3</v>
      </c>
      <c r="E31" s="11" t="n">
        <v>1129</v>
      </c>
      <c r="F31" s="11">
        <f>TRUNC(E31*D31,0)</f>
        <v/>
      </c>
      <c r="G31" s="11" t="n">
        <v>41001</v>
      </c>
      <c r="H31" s="11">
        <f>TRUNC(G31*D31,0)</f>
        <v/>
      </c>
      <c r="I31" s="11" t="n">
        <v>0</v>
      </c>
      <c r="J31" s="11">
        <f>TRUNC(I31*D31,0)</f>
        <v/>
      </c>
      <c r="K31" s="11">
        <f>TRUNC(E31+G31+I31,0)</f>
        <v/>
      </c>
      <c r="L31" s="12">
        <f>TRUNC(F31+H31+J31,0)</f>
        <v/>
      </c>
    </row>
    <row r="32">
      <c r="A32" s="9" t="inlineStr">
        <is>
          <t>신발장제작설치</t>
        </is>
      </c>
      <c r="B32" s="9" t="inlineStr">
        <is>
          <t>하이그로시도장 700*300*900 [현장설치도]</t>
        </is>
      </c>
      <c r="C32" s="8" t="inlineStr">
        <is>
          <t>개소</t>
        </is>
      </c>
      <c r="D32" s="27" t="n">
        <v>1</v>
      </c>
      <c r="E32" s="11" t="n">
        <v>900000</v>
      </c>
      <c r="F32" s="11">
        <f>TRUNC(E32*D32,0)</f>
        <v/>
      </c>
      <c r="G32" s="11" t="n">
        <v>300000</v>
      </c>
      <c r="H32" s="11">
        <f>TRUNC(G32*D32,0)</f>
        <v/>
      </c>
      <c r="I32" s="11" t="n">
        <v>0</v>
      </c>
      <c r="J32" s="11">
        <f>TRUNC(I32*D32,0)</f>
        <v/>
      </c>
      <c r="K32" s="11">
        <f>TRUNC(E32+G32+I32,0)</f>
        <v/>
      </c>
      <c r="L32" s="12">
        <f>TRUNC(F32+H32+J32,0)</f>
        <v/>
      </c>
    </row>
    <row r="33">
      <c r="A33" s="9" t="inlineStr">
        <is>
          <t>수납장제작설치</t>
        </is>
      </c>
      <c r="B33" s="9" t="inlineStr">
        <is>
          <t>하이그로시도장 600*400*1800 [현장설치도]</t>
        </is>
      </c>
      <c r="C33" s="8" t="inlineStr">
        <is>
          <t>개소</t>
        </is>
      </c>
      <c r="D33" s="27" t="n">
        <v>1</v>
      </c>
      <c r="E33" s="11" t="n">
        <v>2729</v>
      </c>
      <c r="F33" s="11">
        <f>TRUNC(E33*D33,0)</f>
        <v/>
      </c>
      <c r="G33" s="11" t="n">
        <v>99705</v>
      </c>
      <c r="H33" s="11">
        <f>TRUNC(G33*D33,0)</f>
        <v/>
      </c>
      <c r="I33" s="11" t="n">
        <v>4394</v>
      </c>
      <c r="J33" s="11">
        <f>TRUNC(I33*D33,0)</f>
        <v/>
      </c>
      <c r="K33" s="11">
        <f>TRUNC(E33+G33+I33,0)</f>
        <v/>
      </c>
      <c r="L33" s="12">
        <f>TRUNC(F33+H33+J33,0)</f>
        <v/>
      </c>
    </row>
    <row r="34">
      <c r="A34" s="9" t="inlineStr">
        <is>
          <t>수납장제작설치</t>
        </is>
      </c>
      <c r="B34" s="9" t="inlineStr">
        <is>
          <t>하이그로시도장 350*400*2100 [현장설치도]</t>
        </is>
      </c>
      <c r="C34" s="8" t="inlineStr">
        <is>
          <t>개소</t>
        </is>
      </c>
      <c r="D34" s="27" t="n">
        <v>1</v>
      </c>
      <c r="E34" s="11" t="n">
        <v>2729</v>
      </c>
      <c r="F34" s="11">
        <f>TRUNC(E34*D34,0)</f>
        <v/>
      </c>
      <c r="G34" s="11" t="n">
        <v>99705</v>
      </c>
      <c r="H34" s="11">
        <f>TRUNC(G34*D34,0)</f>
        <v/>
      </c>
      <c r="I34" s="11" t="n">
        <v>4394</v>
      </c>
      <c r="J34" s="11">
        <f>TRUNC(I34*D34,0)</f>
        <v/>
      </c>
      <c r="K34" s="11">
        <f>TRUNC(E34+G34+I34,0)</f>
        <v/>
      </c>
      <c r="L34" s="12">
        <f>TRUNC(F34+H34+J34,0)</f>
        <v/>
      </c>
    </row>
    <row r="35">
      <c r="A35" s="9" t="inlineStr">
        <is>
          <t>씽크대제작설치</t>
        </is>
      </c>
      <c r="B35" s="9" t="inlineStr">
        <is>
          <t>L1500(하부장:하이그로시,상판마감:인조대리석 ) [현장설치도]</t>
        </is>
      </c>
      <c r="C35" s="8" t="inlineStr">
        <is>
          <t>개소</t>
        </is>
      </c>
      <c r="D35" s="27" t="n">
        <v>2</v>
      </c>
      <c r="E35" s="11" t="n">
        <v>2729</v>
      </c>
      <c r="F35" s="11">
        <f>TRUNC(E35*D35,0)</f>
        <v/>
      </c>
      <c r="G35" s="11" t="n">
        <v>99705</v>
      </c>
      <c r="H35" s="11">
        <f>TRUNC(G35*D35,0)</f>
        <v/>
      </c>
      <c r="I35" s="11" t="n">
        <v>4394</v>
      </c>
      <c r="J35" s="11">
        <f>TRUNC(I35*D35,0)</f>
        <v/>
      </c>
      <c r="K35" s="11">
        <f>TRUNC(E35+G35+I35,0)</f>
        <v/>
      </c>
      <c r="L35" s="12">
        <f>TRUNC(F35+H35+J35,0)</f>
        <v/>
      </c>
    </row>
    <row r="36">
      <c r="A36" s="9" t="inlineStr">
        <is>
          <t>하이라이트</t>
        </is>
      </c>
      <c r="B36" s="9" t="inlineStr">
        <is>
          <t>매립형, 1구</t>
        </is>
      </c>
      <c r="C36" s="8" t="inlineStr">
        <is>
          <t>개소</t>
        </is>
      </c>
      <c r="D36" s="27" t="n">
        <v>1</v>
      </c>
      <c r="E36" s="11" t="n">
        <v>22220</v>
      </c>
      <c r="F36" s="11">
        <f>TRUNC(E36*D36,0)</f>
        <v/>
      </c>
      <c r="G36" s="11" t="n">
        <v>96743</v>
      </c>
      <c r="H36" s="11">
        <f>TRUNC(G36*D36,0)</f>
        <v/>
      </c>
      <c r="I36" s="11" t="n">
        <v>0</v>
      </c>
      <c r="J36" s="11">
        <f>TRUNC(I36*D36,0)</f>
        <v/>
      </c>
      <c r="K36" s="11">
        <f>TRUNC(E36+G36+I36,0)</f>
        <v/>
      </c>
      <c r="L36" s="12">
        <f>TRUNC(F36+H36+J36,0)</f>
        <v/>
      </c>
    </row>
    <row r="37">
      <c r="A37" s="22" t="inlineStr">
        <is>
          <t>[ 소  계 ]</t>
        </is>
      </c>
      <c r="B37" s="23" t="n"/>
      <c r="C37" s="23" t="n"/>
      <c r="D37" s="23" t="n"/>
      <c r="E37" s="28" t="inlineStr"/>
      <c r="F37" s="24">
        <f>SUM(F20:F36)</f>
        <v/>
      </c>
      <c r="G37" s="28" t="inlineStr"/>
      <c r="H37" s="24">
        <f>SUM(H20:H36)</f>
        <v/>
      </c>
      <c r="I37" s="28" t="inlineStr"/>
      <c r="J37" s="24">
        <f>SUM(J20:J36)</f>
        <v/>
      </c>
      <c r="K37" s="28" t="inlineStr"/>
      <c r="L37" s="24">
        <f>SUM(L20:L36)</f>
        <v/>
      </c>
    </row>
    <row r="38">
      <c r="A38" s="25" t="inlineStr">
        <is>
          <t>방 수 공 사 ■건축공사 010105</t>
        </is>
      </c>
      <c r="B38" s="26" t="n"/>
      <c r="C38" s="26" t="n"/>
      <c r="D38" s="26" t="n"/>
      <c r="E38" s="26" t="n"/>
      <c r="F38" s="26" t="n"/>
      <c r="G38" s="26" t="n"/>
      <c r="H38" s="26" t="n"/>
      <c r="I38" s="26" t="n"/>
      <c r="J38" s="26" t="n"/>
      <c r="K38" s="26" t="n"/>
      <c r="L38" s="26" t="n"/>
    </row>
    <row r="39">
      <c r="A39" s="9" t="inlineStr">
        <is>
          <t>우레탄방수 - 바탕, 프라이머 포함</t>
        </is>
      </c>
      <c r="B39" s="9" t="inlineStr">
        <is>
          <t>바닥 3mm, 비노출</t>
        </is>
      </c>
      <c r="C39" s="8" t="inlineStr">
        <is>
          <t>M2</t>
        </is>
      </c>
      <c r="D39" s="27" t="n">
        <v>3</v>
      </c>
      <c r="E39" s="11" t="n">
        <v>374</v>
      </c>
      <c r="F39" s="11">
        <f>TRUNC(E39*D39,0)</f>
        <v/>
      </c>
      <c r="G39" s="11" t="n">
        <v>19082</v>
      </c>
      <c r="H39" s="11">
        <f>TRUNC(G39*D39,0)</f>
        <v/>
      </c>
      <c r="I39" s="11" t="n">
        <v>0</v>
      </c>
      <c r="J39" s="11">
        <f>TRUNC(I39*D39,0)</f>
        <v/>
      </c>
      <c r="K39" s="11">
        <f>TRUNC(E39+G39+I39,0)</f>
        <v/>
      </c>
      <c r="L39" s="12">
        <f>TRUNC(F39+H39+J39,0)</f>
        <v/>
      </c>
    </row>
    <row r="40">
      <c r="A40" s="9" t="inlineStr">
        <is>
          <t>시멘트 액체방수</t>
        </is>
      </c>
      <c r="B40" s="9" t="inlineStr">
        <is>
          <t>바닥</t>
        </is>
      </c>
      <c r="C40" s="8" t="inlineStr">
        <is>
          <t>M2</t>
        </is>
      </c>
      <c r="D40" s="27" t="n">
        <v>4</v>
      </c>
      <c r="E40" s="11" t="n">
        <v>374</v>
      </c>
      <c r="F40" s="11">
        <f>TRUNC(E40*D40,0)</f>
        <v/>
      </c>
      <c r="G40" s="11" t="n">
        <v>19082</v>
      </c>
      <c r="H40" s="11">
        <f>TRUNC(G40*D40,0)</f>
        <v/>
      </c>
      <c r="I40" s="11" t="n">
        <v>0</v>
      </c>
      <c r="J40" s="11">
        <f>TRUNC(I40*D40,0)</f>
        <v/>
      </c>
      <c r="K40" s="11">
        <f>TRUNC(E40+G40+I40,0)</f>
        <v/>
      </c>
      <c r="L40" s="12">
        <f>TRUNC(F40+H40+J40,0)</f>
        <v/>
      </c>
    </row>
    <row r="41">
      <c r="A41" s="9" t="inlineStr">
        <is>
          <t>시멘트 액체방수</t>
        </is>
      </c>
      <c r="B41" s="9" t="inlineStr">
        <is>
          <t>벽</t>
        </is>
      </c>
      <c r="C41" s="8" t="inlineStr">
        <is>
          <t>M2</t>
        </is>
      </c>
      <c r="D41" s="27" t="n">
        <v>7</v>
      </c>
      <c r="E41" s="11" t="n">
        <v>374</v>
      </c>
      <c r="F41" s="11">
        <f>TRUNC(E41*D41,0)</f>
        <v/>
      </c>
      <c r="G41" s="11" t="n">
        <v>19082</v>
      </c>
      <c r="H41" s="11">
        <f>TRUNC(G41*D41,0)</f>
        <v/>
      </c>
      <c r="I41" s="11" t="n">
        <v>0</v>
      </c>
      <c r="J41" s="11">
        <f>TRUNC(I41*D41,0)</f>
        <v/>
      </c>
      <c r="K41" s="11">
        <f>TRUNC(E41+G41+I41,0)</f>
        <v/>
      </c>
      <c r="L41" s="12">
        <f>TRUNC(F41+H41+J41,0)</f>
        <v/>
      </c>
    </row>
    <row r="42">
      <c r="A42" s="22" t="inlineStr">
        <is>
          <t>[ 소  계 ]</t>
        </is>
      </c>
      <c r="B42" s="23" t="n"/>
      <c r="C42" s="23" t="n"/>
      <c r="D42" s="23" t="n"/>
      <c r="E42" s="28" t="inlineStr"/>
      <c r="F42" s="24">
        <f>SUM(F39:F41)</f>
        <v/>
      </c>
      <c r="G42" s="28" t="inlineStr"/>
      <c r="H42" s="24">
        <f>SUM(H39:H41)</f>
        <v/>
      </c>
      <c r="I42" s="28" t="inlineStr"/>
      <c r="J42" s="24">
        <f>SUM(J39:J41)</f>
        <v/>
      </c>
      <c r="K42" s="28" t="inlineStr"/>
      <c r="L42" s="24">
        <f>SUM(L39:L41)</f>
        <v/>
      </c>
    </row>
    <row r="43">
      <c r="A43" s="25" t="inlineStr">
        <is>
          <t>금 속 공 사 ■건축공사 010106</t>
        </is>
      </c>
      <c r="B43" s="26" t="n"/>
      <c r="C43" s="26" t="n"/>
      <c r="D43" s="26" t="n"/>
      <c r="E43" s="26" t="n"/>
      <c r="F43" s="26" t="n"/>
      <c r="G43" s="26" t="n"/>
      <c r="H43" s="26" t="n"/>
      <c r="I43" s="26" t="n"/>
      <c r="J43" s="26" t="n"/>
      <c r="K43" s="26" t="n"/>
      <c r="L43" s="26" t="n"/>
    </row>
    <row r="44">
      <c r="A44" s="9" t="inlineStr">
        <is>
          <t>스테인리스사다리</t>
        </is>
      </c>
      <c r="B44" s="9" t="inlineStr">
        <is>
          <t>450*7000, D38.1+22.3*2t</t>
        </is>
      </c>
      <c r="C44" s="8" t="inlineStr">
        <is>
          <t>개</t>
        </is>
      </c>
      <c r="D44" s="27" t="n">
        <v>1</v>
      </c>
      <c r="E44" s="11" t="n">
        <v>93694</v>
      </c>
      <c r="F44" s="11">
        <f>TRUNC(E44*D44,0)</f>
        <v/>
      </c>
      <c r="G44" s="11" t="n">
        <v>111698</v>
      </c>
      <c r="H44" s="11">
        <f>TRUNC(G44*D44,0)</f>
        <v/>
      </c>
      <c r="I44" s="11" t="n">
        <v>3945</v>
      </c>
      <c r="J44" s="11">
        <f>TRUNC(I44*D44,0)</f>
        <v/>
      </c>
      <c r="K44" s="11">
        <f>TRUNC(E44+G44+I44,0)</f>
        <v/>
      </c>
      <c r="L44" s="12">
        <f>TRUNC(F44+H44+J44,0)</f>
        <v/>
      </c>
    </row>
    <row r="45">
      <c r="A45" s="9" t="inlineStr">
        <is>
          <t>스테인리스사다리</t>
        </is>
      </c>
      <c r="B45" s="9" t="inlineStr">
        <is>
          <t>450*9000, D38.1+22.3*2t</t>
        </is>
      </c>
      <c r="C45" s="8" t="inlineStr">
        <is>
          <t>개</t>
        </is>
      </c>
      <c r="D45" s="27" t="n">
        <v>1</v>
      </c>
      <c r="E45" s="11" t="n">
        <v>93694</v>
      </c>
      <c r="F45" s="11">
        <f>TRUNC(E45*D45,0)</f>
        <v/>
      </c>
      <c r="G45" s="11" t="n">
        <v>111698</v>
      </c>
      <c r="H45" s="11">
        <f>TRUNC(G45*D45,0)</f>
        <v/>
      </c>
      <c r="I45" s="11" t="n">
        <v>3945</v>
      </c>
      <c r="J45" s="11">
        <f>TRUNC(I45*D45,0)</f>
        <v/>
      </c>
      <c r="K45" s="11">
        <f>TRUNC(E45+G45+I45,0)</f>
        <v/>
      </c>
      <c r="L45" s="12">
        <f>TRUNC(F45+H45+J45,0)</f>
        <v/>
      </c>
    </row>
    <row r="46">
      <c r="A46" s="9" t="inlineStr">
        <is>
          <t>경량철골천정틀</t>
        </is>
      </c>
      <c r="B46" s="9" t="inlineStr">
        <is>
          <t>M-BAR, H:1m미만. 기존슬라브용</t>
        </is>
      </c>
      <c r="C46" s="8" t="inlineStr">
        <is>
          <t>M2</t>
        </is>
      </c>
      <c r="D46" s="27" t="n">
        <v>8</v>
      </c>
      <c r="E46" s="11" t="n">
        <v>5500</v>
      </c>
      <c r="F46" s="11">
        <f>TRUNC(E46*D46,0)</f>
        <v/>
      </c>
      <c r="G46" s="11" t="n">
        <v>11416</v>
      </c>
      <c r="H46" s="11">
        <f>TRUNC(G46*D46,0)</f>
        <v/>
      </c>
      <c r="I46" s="11" t="n">
        <v>0</v>
      </c>
      <c r="J46" s="11">
        <f>TRUNC(I46*D46,0)</f>
        <v/>
      </c>
      <c r="K46" s="11">
        <f>TRUNC(E46+G46+I46,0)</f>
        <v/>
      </c>
      <c r="L46" s="12">
        <f>TRUNC(F46+H46+J46,0)</f>
        <v/>
      </c>
    </row>
    <row r="47">
      <c r="A47" s="9" t="inlineStr">
        <is>
          <t>AL몰딩설치</t>
        </is>
      </c>
      <c r="B47" s="9" t="inlineStr">
        <is>
          <t>칼라,ㄷ형,L형,Z형</t>
        </is>
      </c>
      <c r="C47" s="8" t="inlineStr">
        <is>
          <t>M</t>
        </is>
      </c>
      <c r="D47" s="27" t="n">
        <v>11</v>
      </c>
      <c r="E47" s="11" t="n">
        <v>2500</v>
      </c>
      <c r="F47" s="11">
        <f>TRUNC(E47*D47,0)</f>
        <v/>
      </c>
      <c r="G47" s="11" t="n">
        <v>8990</v>
      </c>
      <c r="H47" s="11">
        <f>TRUNC(G47*D47,0)</f>
        <v/>
      </c>
      <c r="I47" s="11" t="n">
        <v>0</v>
      </c>
      <c r="J47" s="11">
        <f>TRUNC(I47*D47,0)</f>
        <v/>
      </c>
      <c r="K47" s="11">
        <f>TRUNC(E47+G47+I47,0)</f>
        <v/>
      </c>
      <c r="L47" s="12">
        <f>TRUNC(F47+H47+J47,0)</f>
        <v/>
      </c>
    </row>
    <row r="48">
      <c r="A48" s="22" t="inlineStr">
        <is>
          <t>[ 소  계 ]</t>
        </is>
      </c>
      <c r="B48" s="23" t="n"/>
      <c r="C48" s="23" t="n"/>
      <c r="D48" s="23" t="n"/>
      <c r="E48" s="28" t="inlineStr"/>
      <c r="F48" s="24">
        <f>SUM(F44:F47)</f>
        <v/>
      </c>
      <c r="G48" s="28" t="inlineStr"/>
      <c r="H48" s="24">
        <f>SUM(H44:H47)</f>
        <v/>
      </c>
      <c r="I48" s="28" t="inlineStr"/>
      <c r="J48" s="24">
        <f>SUM(J44:J47)</f>
        <v/>
      </c>
      <c r="K48" s="28" t="inlineStr"/>
      <c r="L48" s="24">
        <f>SUM(L44:L47)</f>
        <v/>
      </c>
    </row>
    <row r="49">
      <c r="A49" s="25" t="inlineStr">
        <is>
          <t>미 장 공 사 ■건축공사 010107</t>
        </is>
      </c>
      <c r="B49" s="26" t="n"/>
      <c r="C49" s="26" t="n"/>
      <c r="D49" s="26" t="n"/>
      <c r="E49" s="26" t="n"/>
      <c r="F49" s="26" t="n"/>
      <c r="G49" s="26" t="n"/>
      <c r="H49" s="26" t="n"/>
      <c r="I49" s="26" t="n"/>
      <c r="J49" s="26" t="n"/>
      <c r="K49" s="26" t="n"/>
      <c r="L49" s="26" t="n"/>
    </row>
    <row r="50">
      <c r="A50" s="9" t="inlineStr">
        <is>
          <t>모르타르 바름</t>
        </is>
      </c>
      <c r="B50" s="9" t="inlineStr">
        <is>
          <t>바닥, 100mm</t>
        </is>
      </c>
      <c r="C50" s="8" t="inlineStr">
        <is>
          <t>M2</t>
        </is>
      </c>
      <c r="D50" s="27" t="n">
        <v>5</v>
      </c>
      <c r="E50" s="11" t="n">
        <v>292</v>
      </c>
      <c r="F50" s="11">
        <f>TRUNC(E50*D50,0)</f>
        <v/>
      </c>
      <c r="G50" s="11" t="n">
        <v>14297</v>
      </c>
      <c r="H50" s="11">
        <f>TRUNC(G50*D50,0)</f>
        <v/>
      </c>
      <c r="I50" s="11" t="n">
        <v>0</v>
      </c>
      <c r="J50" s="11">
        <f>TRUNC(I50*D50,0)</f>
        <v/>
      </c>
      <c r="K50" s="11">
        <f>TRUNC(E50+G50+I50,0)</f>
        <v/>
      </c>
      <c r="L50" s="12">
        <f>TRUNC(F50+H50+J50,0)</f>
        <v/>
      </c>
    </row>
    <row r="51">
      <c r="A51" s="9" t="inlineStr">
        <is>
          <t>셀프레벨링 모르타르</t>
        </is>
      </c>
      <c r="B51" s="9" t="inlineStr">
        <is>
          <t>바닥, 3mm</t>
        </is>
      </c>
      <c r="C51" s="8" t="inlineStr">
        <is>
          <t>M2</t>
        </is>
      </c>
      <c r="D51" s="27" t="n">
        <v>2</v>
      </c>
      <c r="E51" s="11" t="n">
        <v>35893</v>
      </c>
      <c r="F51" s="11">
        <f>TRUNC(E51*D51,0)</f>
        <v/>
      </c>
      <c r="G51" s="11" t="n">
        <v>0</v>
      </c>
      <c r="H51" s="11">
        <f>TRUNC(G51*D51,0)</f>
        <v/>
      </c>
      <c r="I51" s="11" t="n">
        <v>0</v>
      </c>
      <c r="J51" s="11">
        <f>TRUNC(I51*D51,0)</f>
        <v/>
      </c>
      <c r="K51" s="11">
        <f>TRUNC(E51+G51+I51,0)</f>
        <v/>
      </c>
      <c r="L51" s="12">
        <f>TRUNC(F51+H51+J51,0)</f>
        <v/>
      </c>
    </row>
    <row r="52">
      <c r="A52" s="22" t="inlineStr">
        <is>
          <t>[ 소  계 ]</t>
        </is>
      </c>
      <c r="B52" s="23" t="n"/>
      <c r="C52" s="23" t="n"/>
      <c r="D52" s="23" t="n"/>
      <c r="E52" s="28" t="inlineStr"/>
      <c r="F52" s="24">
        <f>SUM(F50:F51)</f>
        <v/>
      </c>
      <c r="G52" s="28" t="inlineStr"/>
      <c r="H52" s="24">
        <f>SUM(H50:H51)</f>
        <v/>
      </c>
      <c r="I52" s="28" t="inlineStr"/>
      <c r="J52" s="24">
        <f>SUM(J50:J51)</f>
        <v/>
      </c>
      <c r="K52" s="28" t="inlineStr"/>
      <c r="L52" s="24">
        <f>SUM(L50:L51)</f>
        <v/>
      </c>
    </row>
    <row r="53">
      <c r="A53" s="25" t="inlineStr">
        <is>
          <t>창호 및 유리공사 ■건축공사 010108</t>
        </is>
      </c>
      <c r="B53" s="26" t="n"/>
      <c r="C53" s="26" t="n"/>
      <c r="D53" s="26" t="n"/>
      <c r="E53" s="26" t="n"/>
      <c r="F53" s="26" t="n"/>
      <c r="G53" s="26" t="n"/>
      <c r="H53" s="26" t="n"/>
      <c r="I53" s="26" t="n"/>
      <c r="J53" s="26" t="n"/>
      <c r="K53" s="26" t="n"/>
      <c r="L53" s="26" t="n"/>
    </row>
    <row r="54">
      <c r="A54" s="9" t="inlineStr">
        <is>
          <t>PW01</t>
        </is>
      </c>
      <c r="B54" s="9" t="inlineStr">
        <is>
          <t>1.500 x 1.550 = 2.325</t>
        </is>
      </c>
      <c r="C54" s="8" t="inlineStr">
        <is>
          <t>EA</t>
        </is>
      </c>
      <c r="D54" s="27" t="n">
        <v>1</v>
      </c>
      <c r="E54" s="11" t="n">
        <v>22220</v>
      </c>
      <c r="F54" s="11">
        <f>TRUNC(E54*D54,0)</f>
        <v/>
      </c>
      <c r="G54" s="11" t="n">
        <v>96743</v>
      </c>
      <c r="H54" s="11">
        <f>TRUNC(G54*D54,0)</f>
        <v/>
      </c>
      <c r="I54" s="11" t="n">
        <v>0</v>
      </c>
      <c r="J54" s="11">
        <f>TRUNC(I54*D54,0)</f>
        <v/>
      </c>
      <c r="K54" s="11">
        <f>TRUNC(E54+G54+I54,0)</f>
        <v/>
      </c>
      <c r="L54" s="12">
        <f>TRUNC(F54+H54+J54,0)</f>
        <v/>
      </c>
    </row>
    <row r="55">
      <c r="A55" s="9" t="inlineStr">
        <is>
          <t>WD01</t>
        </is>
      </c>
      <c r="B55" s="9" t="inlineStr">
        <is>
          <t>0.900 x 2.800 = 2.520</t>
        </is>
      </c>
      <c r="C55" s="8" t="inlineStr">
        <is>
          <t>EA</t>
        </is>
      </c>
      <c r="D55" s="27" t="n">
        <v>1</v>
      </c>
      <c r="E55" s="11" t="n">
        <v>22220</v>
      </c>
      <c r="F55" s="11">
        <f>TRUNC(E55*D55,0)</f>
        <v/>
      </c>
      <c r="G55" s="11" t="n">
        <v>96743</v>
      </c>
      <c r="H55" s="11">
        <f>TRUNC(G55*D55,0)</f>
        <v/>
      </c>
      <c r="I55" s="11" t="n">
        <v>0</v>
      </c>
      <c r="J55" s="11">
        <f>TRUNC(I55*D55,0)</f>
        <v/>
      </c>
      <c r="K55" s="11">
        <f>TRUNC(E55+G55+I55,0)</f>
        <v/>
      </c>
      <c r="L55" s="12">
        <f>TRUNC(F55+H55+J55,0)</f>
        <v/>
      </c>
    </row>
    <row r="56">
      <c r="A56" s="9" t="inlineStr">
        <is>
          <t>WD02</t>
        </is>
      </c>
      <c r="B56" s="9" t="inlineStr">
        <is>
          <t>0.800 x 2.100 = 1.680</t>
        </is>
      </c>
      <c r="C56" s="8" t="inlineStr">
        <is>
          <t>EA</t>
        </is>
      </c>
      <c r="D56" s="27" t="n">
        <v>1</v>
      </c>
      <c r="E56" s="11" t="n">
        <v>22220</v>
      </c>
      <c r="F56" s="11">
        <f>TRUNC(E56*D56,0)</f>
        <v/>
      </c>
      <c r="G56" s="11" t="n">
        <v>96743</v>
      </c>
      <c r="H56" s="11">
        <f>TRUNC(G56*D56,0)</f>
        <v/>
      </c>
      <c r="I56" s="11" t="n">
        <v>0</v>
      </c>
      <c r="J56" s="11">
        <f>TRUNC(I56*D56,0)</f>
        <v/>
      </c>
      <c r="K56" s="11">
        <f>TRUNC(E56+G56+I56,0)</f>
        <v/>
      </c>
      <c r="L56" s="12">
        <f>TRUNC(F56+H56+J56,0)</f>
        <v/>
      </c>
    </row>
    <row r="57">
      <c r="A57" s="9" t="inlineStr">
        <is>
          <t>WD03</t>
        </is>
      </c>
      <c r="B57" s="9" t="inlineStr">
        <is>
          <t>1.700 x 2.100 = 3.570</t>
        </is>
      </c>
      <c r="C57" s="8" t="inlineStr">
        <is>
          <t>EA</t>
        </is>
      </c>
      <c r="D57" s="27" t="n">
        <v>1</v>
      </c>
      <c r="E57" s="11" t="n">
        <v>0</v>
      </c>
      <c r="F57" s="11">
        <f>TRUNC(E57*D57,0)</f>
        <v/>
      </c>
      <c r="G57" s="11" t="n">
        <v>0</v>
      </c>
      <c r="H57" s="11">
        <f>TRUNC(G57*D57,0)</f>
        <v/>
      </c>
      <c r="I57" s="11" t="n">
        <v>106828</v>
      </c>
      <c r="J57" s="11">
        <f>TRUNC(I57*D57,0)</f>
        <v/>
      </c>
      <c r="K57" s="11">
        <f>TRUNC(E57+G57+I57,0)</f>
        <v/>
      </c>
      <c r="L57" s="12">
        <f>TRUNC(F57+H57+J57,0)</f>
        <v/>
      </c>
    </row>
    <row r="58">
      <c r="A58" s="9" t="inlineStr">
        <is>
          <t>수밀코킹(실리콘)</t>
        </is>
      </c>
      <c r="B58" s="9" t="inlineStr">
        <is>
          <t>삼각, 10mm, 창호주위</t>
        </is>
      </c>
      <c r="C58" s="8" t="inlineStr">
        <is>
          <t>M</t>
        </is>
      </c>
      <c r="D58" s="27" t="n">
        <v>50</v>
      </c>
      <c r="E58" s="11" t="n">
        <v>500</v>
      </c>
      <c r="F58" s="11">
        <f>TRUNC(E58*D58,0)</f>
        <v/>
      </c>
      <c r="G58" s="11" t="n">
        <v>5228</v>
      </c>
      <c r="H58" s="11">
        <f>TRUNC(G58*D58,0)</f>
        <v/>
      </c>
      <c r="I58" s="11" t="n">
        <v>0</v>
      </c>
      <c r="J58" s="11">
        <f>TRUNC(I58*D58,0)</f>
        <v/>
      </c>
      <c r="K58" s="11">
        <f>TRUNC(E58+G58+I58,0)</f>
        <v/>
      </c>
      <c r="L58" s="12">
        <f>TRUNC(F58+H58+J58,0)</f>
        <v/>
      </c>
    </row>
    <row r="59">
      <c r="A59" s="9" t="inlineStr">
        <is>
          <t>창호주위 모르타르 충전</t>
        </is>
      </c>
      <c r="B59" s="9" t="inlineStr"/>
      <c r="C59" s="8" t="inlineStr">
        <is>
          <t>M</t>
        </is>
      </c>
      <c r="D59" s="27" t="n">
        <v>25</v>
      </c>
      <c r="E59" s="11" t="n">
        <v>800</v>
      </c>
      <c r="F59" s="11">
        <f>TRUNC(E59*D59,0)</f>
        <v/>
      </c>
      <c r="G59" s="11" t="n">
        <v>2719</v>
      </c>
      <c r="H59" s="11">
        <f>TRUNC(G59*D59,0)</f>
        <v/>
      </c>
      <c r="I59" s="11" t="n">
        <v>0</v>
      </c>
      <c r="J59" s="11">
        <f>TRUNC(I59*D59,0)</f>
        <v/>
      </c>
      <c r="K59" s="11">
        <f>TRUNC(E59+G59+I59,0)</f>
        <v/>
      </c>
      <c r="L59" s="12">
        <f>TRUNC(F59+H59+J59,0)</f>
        <v/>
      </c>
    </row>
    <row r="60">
      <c r="A60" s="9" t="inlineStr">
        <is>
          <t>반투명유리</t>
        </is>
      </c>
      <c r="B60" s="9" t="inlineStr">
        <is>
          <t>3mm</t>
        </is>
      </c>
      <c r="C60" s="8" t="inlineStr">
        <is>
          <t>M2</t>
        </is>
      </c>
      <c r="D60" s="27" t="n">
        <v>4</v>
      </c>
      <c r="E60" s="11" t="n">
        <v>40000</v>
      </c>
      <c r="F60" s="11">
        <f>TRUNC(E60*D60,0)</f>
        <v/>
      </c>
      <c r="G60" s="11" t="n">
        <v>33002</v>
      </c>
      <c r="H60" s="11">
        <f>TRUNC(G60*D60,0)</f>
        <v/>
      </c>
      <c r="I60" s="11" t="n">
        <v>0</v>
      </c>
      <c r="J60" s="11">
        <f>TRUNC(I60*D60,0)</f>
        <v/>
      </c>
      <c r="K60" s="11">
        <f>TRUNC(E60+G60+I60,0)</f>
        <v/>
      </c>
      <c r="L60" s="12">
        <f>TRUNC(F60+H60+J60,0)</f>
        <v/>
      </c>
    </row>
    <row r="61">
      <c r="A61" s="9" t="inlineStr">
        <is>
          <t>복층유리</t>
        </is>
      </c>
      <c r="B61" s="9" t="inlineStr">
        <is>
          <t>복층유리, 투명, 24mm</t>
        </is>
      </c>
      <c r="C61" s="8" t="inlineStr">
        <is>
          <t>M2</t>
        </is>
      </c>
      <c r="D61" s="27" t="n">
        <v>5</v>
      </c>
      <c r="E61" s="11" t="n">
        <v>40000</v>
      </c>
      <c r="F61" s="11">
        <f>TRUNC(E61*D61,0)</f>
        <v/>
      </c>
      <c r="G61" s="11" t="n">
        <v>33002</v>
      </c>
      <c r="H61" s="11">
        <f>TRUNC(G61*D61,0)</f>
        <v/>
      </c>
      <c r="I61" s="11" t="n">
        <v>0</v>
      </c>
      <c r="J61" s="11">
        <f>TRUNC(I61*D61,0)</f>
        <v/>
      </c>
      <c r="K61" s="11">
        <f>TRUNC(E61+G61+I61,0)</f>
        <v/>
      </c>
      <c r="L61" s="12">
        <f>TRUNC(F61+H61+J61,0)</f>
        <v/>
      </c>
    </row>
    <row r="62">
      <c r="A62" s="9" t="inlineStr">
        <is>
          <t>창호유리설치 / 판유리</t>
        </is>
      </c>
      <c r="B62" s="9" t="inlineStr">
        <is>
          <t>유리두께 3mm 이하</t>
        </is>
      </c>
      <c r="C62" s="8" t="inlineStr">
        <is>
          <t>M2</t>
        </is>
      </c>
      <c r="D62" s="27" t="n">
        <v>4</v>
      </c>
      <c r="E62" s="11" t="n">
        <v>40000</v>
      </c>
      <c r="F62" s="11">
        <f>TRUNC(E62*D62,0)</f>
        <v/>
      </c>
      <c r="G62" s="11" t="n">
        <v>33002</v>
      </c>
      <c r="H62" s="11">
        <f>TRUNC(G62*D62,0)</f>
        <v/>
      </c>
      <c r="I62" s="11" t="n">
        <v>0</v>
      </c>
      <c r="J62" s="11">
        <f>TRUNC(I62*D62,0)</f>
        <v/>
      </c>
      <c r="K62" s="11">
        <f>TRUNC(E62+G62+I62,0)</f>
        <v/>
      </c>
      <c r="L62" s="12">
        <f>TRUNC(F62+H62+J62,0)</f>
        <v/>
      </c>
    </row>
    <row r="63">
      <c r="A63" s="9" t="inlineStr">
        <is>
          <t>창호유리설치 / 복층유리</t>
        </is>
      </c>
      <c r="B63" s="9" t="inlineStr">
        <is>
          <t>유리두께 24mm 이하</t>
        </is>
      </c>
      <c r="C63" s="8" t="inlineStr">
        <is>
          <t>M2</t>
        </is>
      </c>
      <c r="D63" s="27" t="n">
        <v>5</v>
      </c>
      <c r="E63" s="11" t="n">
        <v>40000</v>
      </c>
      <c r="F63" s="11">
        <f>TRUNC(E63*D63,0)</f>
        <v/>
      </c>
      <c r="G63" s="11" t="n">
        <v>33002</v>
      </c>
      <c r="H63" s="11">
        <f>TRUNC(G63*D63,0)</f>
        <v/>
      </c>
      <c r="I63" s="11" t="n">
        <v>0</v>
      </c>
      <c r="J63" s="11">
        <f>TRUNC(I63*D63,0)</f>
        <v/>
      </c>
      <c r="K63" s="11">
        <f>TRUNC(E63+G63+I63,0)</f>
        <v/>
      </c>
      <c r="L63" s="12">
        <f>TRUNC(F63+H63+J63,0)</f>
        <v/>
      </c>
    </row>
    <row r="64">
      <c r="A64" s="9" t="inlineStr">
        <is>
          <t>유리주위 코킹</t>
        </is>
      </c>
      <c r="B64" s="9" t="inlineStr">
        <is>
          <t>5*5, 실리콘</t>
        </is>
      </c>
      <c r="C64" s="8" t="inlineStr">
        <is>
          <t>M</t>
        </is>
      </c>
      <c r="D64" s="27" t="n">
        <v>33</v>
      </c>
      <c r="E64" s="11" t="n">
        <v>500</v>
      </c>
      <c r="F64" s="11">
        <f>TRUNC(E64*D64,0)</f>
        <v/>
      </c>
      <c r="G64" s="11" t="n">
        <v>5228</v>
      </c>
      <c r="H64" s="11">
        <f>TRUNC(G64*D64,0)</f>
        <v/>
      </c>
      <c r="I64" s="11" t="n">
        <v>0</v>
      </c>
      <c r="J64" s="11">
        <f>TRUNC(I64*D64,0)</f>
        <v/>
      </c>
      <c r="K64" s="11">
        <f>TRUNC(E64+G64+I64,0)</f>
        <v/>
      </c>
      <c r="L64" s="12">
        <f>TRUNC(F64+H64+J64,0)</f>
        <v/>
      </c>
    </row>
    <row r="65">
      <c r="A65" s="22" t="inlineStr">
        <is>
          <t>[ 소  계 ]</t>
        </is>
      </c>
      <c r="B65" s="23" t="n"/>
      <c r="C65" s="23" t="n"/>
      <c r="D65" s="23" t="n"/>
      <c r="E65" s="28" t="inlineStr"/>
      <c r="F65" s="24">
        <f>SUM(F54:F64)</f>
        <v/>
      </c>
      <c r="G65" s="28" t="inlineStr"/>
      <c r="H65" s="24">
        <f>SUM(H54:H64)</f>
        <v/>
      </c>
      <c r="I65" s="28" t="inlineStr"/>
      <c r="J65" s="24">
        <f>SUM(J54:J64)</f>
        <v/>
      </c>
      <c r="K65" s="28" t="inlineStr"/>
      <c r="L65" s="24">
        <f>SUM(L54:L64)</f>
        <v/>
      </c>
    </row>
    <row r="66">
      <c r="A66" s="25" t="inlineStr">
        <is>
          <t>포 장 공 사 ■건축공사 010109</t>
        </is>
      </c>
      <c r="B66" s="26" t="n"/>
      <c r="C66" s="26" t="n"/>
      <c r="D66" s="26" t="n"/>
      <c r="E66" s="26" t="n"/>
      <c r="F66" s="26" t="n"/>
      <c r="G66" s="26" t="n"/>
      <c r="H66" s="26" t="n"/>
      <c r="I66" s="26" t="n"/>
      <c r="J66" s="26" t="n"/>
      <c r="K66" s="26" t="n"/>
      <c r="L66" s="26" t="n"/>
    </row>
    <row r="67">
      <c r="A67" s="9" t="inlineStr">
        <is>
          <t>포장공사</t>
        </is>
      </c>
      <c r="B67" s="9" t="inlineStr"/>
      <c r="C67" s="8" t="inlineStr">
        <is>
          <t>식</t>
        </is>
      </c>
      <c r="D67" s="27" t="n">
        <v>1</v>
      </c>
      <c r="E67" s="11" t="n">
        <v>1669990</v>
      </c>
      <c r="F67" s="11">
        <f>TRUNC(E67*D67,0)</f>
        <v/>
      </c>
      <c r="G67" s="11" t="n">
        <v>20351918</v>
      </c>
      <c r="H67" s="11">
        <f>TRUNC(G67*D67,0)</f>
        <v/>
      </c>
      <c r="I67" s="11" t="n">
        <v>2907887</v>
      </c>
      <c r="J67" s="11">
        <f>TRUNC(I67*D67,0)</f>
        <v/>
      </c>
      <c r="K67" s="11">
        <f>TRUNC(E67+G67+I67,0)</f>
        <v/>
      </c>
      <c r="L67" s="12">
        <f>TRUNC(F67+H67+J67,0)</f>
        <v/>
      </c>
    </row>
    <row r="68">
      <c r="A68" s="22" t="inlineStr">
        <is>
          <t>[ 소  계 ]</t>
        </is>
      </c>
      <c r="B68" s="23" t="n"/>
      <c r="C68" s="23" t="n"/>
      <c r="D68" s="23" t="n"/>
      <c r="E68" s="28" t="inlineStr"/>
      <c r="F68" s="24">
        <f>SUM(F67:F67)</f>
        <v/>
      </c>
      <c r="G68" s="28" t="inlineStr"/>
      <c r="H68" s="24">
        <f>SUM(H67:H67)</f>
        <v/>
      </c>
      <c r="I68" s="28" t="inlineStr"/>
      <c r="J68" s="24">
        <f>SUM(J67:J67)</f>
        <v/>
      </c>
      <c r="K68" s="28" t="inlineStr"/>
      <c r="L68" s="24">
        <f>SUM(L67:L67)</f>
        <v/>
      </c>
    </row>
    <row r="69">
      <c r="A69" s="25" t="inlineStr">
        <is>
          <t>철 거 공 사 ■건축공사 010110</t>
        </is>
      </c>
      <c r="B69" s="26" t="n"/>
      <c r="C69" s="26" t="n"/>
      <c r="D69" s="26" t="n"/>
      <c r="E69" s="26" t="n"/>
      <c r="F69" s="26" t="n"/>
      <c r="G69" s="26" t="n"/>
      <c r="H69" s="26" t="n"/>
      <c r="I69" s="26" t="n"/>
      <c r="J69" s="26" t="n"/>
      <c r="K69" s="26" t="n"/>
      <c r="L69" s="26" t="n"/>
    </row>
    <row r="70">
      <c r="A70" s="9" t="inlineStr">
        <is>
          <t>천장몰딩철거</t>
        </is>
      </c>
      <c r="B70" s="9" t="inlineStr"/>
      <c r="C70" s="8" t="inlineStr">
        <is>
          <t>M</t>
        </is>
      </c>
      <c r="D70" s="27" t="n">
        <v>16</v>
      </c>
      <c r="E70" s="11" t="n">
        <v>0</v>
      </c>
      <c r="F70" s="11">
        <f>TRUNC(E70*D70,0)</f>
        <v/>
      </c>
      <c r="G70" s="11" t="n">
        <v>4304</v>
      </c>
      <c r="H70" s="11">
        <f>TRUNC(G70*D70,0)</f>
        <v/>
      </c>
      <c r="I70" s="11" t="n">
        <v>0</v>
      </c>
      <c r="J70" s="11">
        <f>TRUNC(I70*D70,0)</f>
        <v/>
      </c>
      <c r="K70" s="11">
        <f>TRUNC(E70+G70+I70,0)</f>
        <v/>
      </c>
      <c r="L70" s="12">
        <f>TRUNC(F70+H70+J70,0)</f>
        <v/>
      </c>
    </row>
    <row r="71">
      <c r="A71" s="9" t="inlineStr">
        <is>
          <t>창호철거(인력)</t>
        </is>
      </c>
      <c r="B71" s="9" t="inlineStr">
        <is>
          <t>목재문</t>
        </is>
      </c>
      <c r="C71" s="8" t="inlineStr">
        <is>
          <t>M2</t>
        </is>
      </c>
      <c r="D71" s="27" t="n">
        <v>10</v>
      </c>
      <c r="E71" s="11" t="n">
        <v>816</v>
      </c>
      <c r="F71" s="11">
        <f>TRUNC(E71*D71,0)</f>
        <v/>
      </c>
      <c r="G71" s="11" t="n">
        <v>17779</v>
      </c>
      <c r="H71" s="11">
        <f>TRUNC(G71*D71,0)</f>
        <v/>
      </c>
      <c r="I71" s="11" t="n">
        <v>0</v>
      </c>
      <c r="J71" s="11">
        <f>TRUNC(I71*D71,0)</f>
        <v/>
      </c>
      <c r="K71" s="11">
        <f>TRUNC(E71+G71+I71,0)</f>
        <v/>
      </c>
      <c r="L71" s="12">
        <f>TRUNC(F71+H71+J71,0)</f>
        <v/>
      </c>
    </row>
    <row r="72">
      <c r="A72" s="9" t="inlineStr">
        <is>
          <t>창호철거(인력)</t>
        </is>
      </c>
      <c r="B72" s="9" t="inlineStr">
        <is>
          <t>알루미늄단창</t>
        </is>
      </c>
      <c r="C72" s="8" t="inlineStr">
        <is>
          <t>M2</t>
        </is>
      </c>
      <c r="D72" s="27" t="n">
        <v>2</v>
      </c>
      <c r="E72" s="11" t="n">
        <v>816</v>
      </c>
      <c r="F72" s="11">
        <f>TRUNC(E72*D72,0)</f>
        <v/>
      </c>
      <c r="G72" s="11" t="n">
        <v>17779</v>
      </c>
      <c r="H72" s="11">
        <f>TRUNC(G72*D72,0)</f>
        <v/>
      </c>
      <c r="I72" s="11" t="n">
        <v>0</v>
      </c>
      <c r="J72" s="11">
        <f>TRUNC(I72*D72,0)</f>
        <v/>
      </c>
      <c r="K72" s="11">
        <f>TRUNC(E72+G72+I72,0)</f>
        <v/>
      </c>
      <c r="L72" s="12">
        <f>TRUNC(F72+H72+J72,0)</f>
        <v/>
      </c>
    </row>
    <row r="73">
      <c r="A73" s="9" t="inlineStr">
        <is>
          <t>씽크대 철거</t>
        </is>
      </c>
      <c r="B73" s="9" t="inlineStr">
        <is>
          <t>L=900</t>
        </is>
      </c>
      <c r="C73" s="8" t="inlineStr">
        <is>
          <t>개소</t>
        </is>
      </c>
      <c r="D73" s="27" t="n">
        <v>1</v>
      </c>
      <c r="E73" s="11" t="n">
        <v>8719</v>
      </c>
      <c r="F73" s="11">
        <f>TRUNC(E73*D73,0)</f>
        <v/>
      </c>
      <c r="G73" s="11" t="n">
        <v>60338</v>
      </c>
      <c r="H73" s="11">
        <f>TRUNC(G73*D73,0)</f>
        <v/>
      </c>
      <c r="I73" s="11" t="n">
        <v>12124</v>
      </c>
      <c r="J73" s="11">
        <f>TRUNC(I73*D73,0)</f>
        <v/>
      </c>
      <c r="K73" s="11">
        <f>TRUNC(E73+G73+I73,0)</f>
        <v/>
      </c>
      <c r="L73" s="12">
        <f>TRUNC(F73+H73+J73,0)</f>
        <v/>
      </c>
    </row>
    <row r="74">
      <c r="A74" s="9" t="inlineStr">
        <is>
          <t>씽크대 철거</t>
        </is>
      </c>
      <c r="B74" s="9" t="inlineStr">
        <is>
          <t>L=1500</t>
        </is>
      </c>
      <c r="C74" s="8" t="inlineStr">
        <is>
          <t>개소</t>
        </is>
      </c>
      <c r="D74" s="27" t="n">
        <v>1</v>
      </c>
      <c r="E74" s="11" t="n">
        <v>8719</v>
      </c>
      <c r="F74" s="11">
        <f>TRUNC(E74*D74,0)</f>
        <v/>
      </c>
      <c r="G74" s="11" t="n">
        <v>60338</v>
      </c>
      <c r="H74" s="11">
        <f>TRUNC(G74*D74,0)</f>
        <v/>
      </c>
      <c r="I74" s="11" t="n">
        <v>12124</v>
      </c>
      <c r="J74" s="11">
        <f>TRUNC(I74*D74,0)</f>
        <v/>
      </c>
      <c r="K74" s="11">
        <f>TRUNC(E74+G74+I74,0)</f>
        <v/>
      </c>
      <c r="L74" s="12">
        <f>TRUNC(F74+H74+J74,0)</f>
        <v/>
      </c>
    </row>
    <row r="75">
      <c r="A75" s="9" t="inlineStr">
        <is>
          <t>욕조철거</t>
        </is>
      </c>
      <c r="B75" s="9" t="inlineStr"/>
      <c r="C75" s="8" t="inlineStr">
        <is>
          <t>개소</t>
        </is>
      </c>
      <c r="D75" s="27" t="n">
        <v>1</v>
      </c>
      <c r="E75" s="11" t="n">
        <v>0</v>
      </c>
      <c r="F75" s="11">
        <f>TRUNC(E75*D75,0)</f>
        <v/>
      </c>
      <c r="G75" s="11" t="n">
        <v>76436</v>
      </c>
      <c r="H75" s="11">
        <f>TRUNC(G75*D75,0)</f>
        <v/>
      </c>
      <c r="I75" s="11" t="n">
        <v>0</v>
      </c>
      <c r="J75" s="11">
        <f>TRUNC(I75*D75,0)</f>
        <v/>
      </c>
      <c r="K75" s="11">
        <f>TRUNC(E75+G75+I75,0)</f>
        <v/>
      </c>
      <c r="L75" s="12">
        <f>TRUNC(F75+H75+J75,0)</f>
        <v/>
      </c>
    </row>
    <row r="76">
      <c r="A76" s="9" t="inlineStr">
        <is>
          <t>점검용사다리철거</t>
        </is>
      </c>
      <c r="B76" s="9" t="inlineStr"/>
      <c r="C76" s="8" t="inlineStr">
        <is>
          <t>개소</t>
        </is>
      </c>
      <c r="D76" s="27" t="n">
        <v>1</v>
      </c>
      <c r="E76" s="11" t="n">
        <v>2657</v>
      </c>
      <c r="F76" s="11">
        <f>TRUNC(E76*D76,0)</f>
        <v/>
      </c>
      <c r="G76" s="11" t="n">
        <v>64712</v>
      </c>
      <c r="H76" s="11">
        <f>TRUNC(G76*D76,0)</f>
        <v/>
      </c>
      <c r="I76" s="11" t="n">
        <v>3601</v>
      </c>
      <c r="J76" s="11">
        <f>TRUNC(I76*D76,0)</f>
        <v/>
      </c>
      <c r="K76" s="11">
        <f>TRUNC(E76+G76+I76,0)</f>
        <v/>
      </c>
      <c r="L76" s="12">
        <f>TRUNC(F76+H76+J76,0)</f>
        <v/>
      </c>
    </row>
    <row r="77">
      <c r="A77" s="9" t="inlineStr">
        <is>
          <t>양변기슬라브철거면메우기</t>
        </is>
      </c>
      <c r="B77" s="9" t="inlineStr">
        <is>
          <t>300*300,HD13@200+철근이음</t>
        </is>
      </c>
      <c r="C77" s="8" t="inlineStr">
        <is>
          <t>개소</t>
        </is>
      </c>
      <c r="D77" s="27" t="n">
        <v>2</v>
      </c>
      <c r="E77" s="11" t="n">
        <v>2657</v>
      </c>
      <c r="F77" s="11">
        <f>TRUNC(E77*D77,0)</f>
        <v/>
      </c>
      <c r="G77" s="11" t="n">
        <v>64712</v>
      </c>
      <c r="H77" s="11">
        <f>TRUNC(G77*D77,0)</f>
        <v/>
      </c>
      <c r="I77" s="11" t="n">
        <v>3601</v>
      </c>
      <c r="J77" s="11">
        <f>TRUNC(I77*D77,0)</f>
        <v/>
      </c>
      <c r="K77" s="11">
        <f>TRUNC(E77+G77+I77,0)</f>
        <v/>
      </c>
      <c r="L77" s="12">
        <f>TRUNC(F77+H77+J77,0)</f>
        <v/>
      </c>
    </row>
    <row r="78">
      <c r="A78" s="9" t="inlineStr">
        <is>
          <t>무석면텍스 철거</t>
        </is>
      </c>
      <c r="B78" s="9" t="inlineStr"/>
      <c r="C78" s="8" t="inlineStr">
        <is>
          <t>M2</t>
        </is>
      </c>
      <c r="D78" s="27" t="n">
        <v>8</v>
      </c>
      <c r="E78" s="11" t="n">
        <v>0</v>
      </c>
      <c r="F78" s="11">
        <f>TRUNC(E78*D78,0)</f>
        <v/>
      </c>
      <c r="G78" s="11" t="n">
        <v>13000</v>
      </c>
      <c r="H78" s="11">
        <f>TRUNC(G78*D78,0)</f>
        <v/>
      </c>
      <c r="I78" s="11" t="n">
        <v>0</v>
      </c>
      <c r="J78" s="11">
        <f>TRUNC(I78*D78,0)</f>
        <v/>
      </c>
      <c r="K78" s="11">
        <f>TRUNC(E78+G78+I78,0)</f>
        <v/>
      </c>
      <c r="L78" s="12">
        <f>TRUNC(F78+H78+J78,0)</f>
        <v/>
      </c>
    </row>
    <row r="79">
      <c r="A79" s="9" t="inlineStr">
        <is>
          <t>경량천장철골틀 해체</t>
        </is>
      </c>
      <c r="B79" s="9" t="inlineStr"/>
      <c r="C79" s="8" t="inlineStr">
        <is>
          <t>M2</t>
        </is>
      </c>
      <c r="D79" s="27" t="n">
        <v>8</v>
      </c>
      <c r="E79" s="11" t="n">
        <v>1225</v>
      </c>
      <c r="F79" s="11">
        <f>TRUNC(E79*D79,0)</f>
        <v/>
      </c>
      <c r="G79" s="11" t="n">
        <v>23276</v>
      </c>
      <c r="H79" s="11">
        <f>TRUNC(G79*D79,0)</f>
        <v/>
      </c>
      <c r="I79" s="11" t="n">
        <v>0</v>
      </c>
      <c r="J79" s="11">
        <f>TRUNC(I79*D79,0)</f>
        <v/>
      </c>
      <c r="K79" s="11">
        <f>TRUNC(E79+G79+I79,0)</f>
        <v/>
      </c>
      <c r="L79" s="12">
        <f>TRUNC(F79+H79+J79,0)</f>
        <v/>
      </c>
    </row>
    <row r="80">
      <c r="A80" s="9" t="inlineStr">
        <is>
          <t>조적벽 해체</t>
        </is>
      </c>
      <c r="B80" s="9" t="inlineStr">
        <is>
          <t>H=3.6m 이하</t>
        </is>
      </c>
      <c r="C80" s="8" t="inlineStr">
        <is>
          <t>M3</t>
        </is>
      </c>
      <c r="D80" s="27" t="n">
        <v>1</v>
      </c>
      <c r="E80" s="11" t="n">
        <v>0</v>
      </c>
      <c r="F80" s="11">
        <f>TRUNC(E80*D80,0)</f>
        <v/>
      </c>
      <c r="G80" s="11" t="n">
        <v>135469</v>
      </c>
      <c r="H80" s="11">
        <f>TRUNC(G80*D80,0)</f>
        <v/>
      </c>
      <c r="I80" s="11" t="n">
        <v>2393</v>
      </c>
      <c r="J80" s="11">
        <f>TRUNC(I80*D80,0)</f>
        <v/>
      </c>
      <c r="K80" s="11">
        <f>TRUNC(E80+G80+I80,0)</f>
        <v/>
      </c>
      <c r="L80" s="12">
        <f>TRUNC(F80+H80+J80,0)</f>
        <v/>
      </c>
    </row>
    <row r="81">
      <c r="A81" s="9" t="inlineStr">
        <is>
          <t>도배 해체</t>
        </is>
      </c>
      <c r="B81" s="9" t="inlineStr">
        <is>
          <t>벽</t>
        </is>
      </c>
      <c r="C81" s="8" t="inlineStr">
        <is>
          <t>M2</t>
        </is>
      </c>
      <c r="D81" s="27" t="n">
        <v>53</v>
      </c>
      <c r="E81" s="11" t="n">
        <v>0</v>
      </c>
      <c r="F81" s="11">
        <f>TRUNC(E81*D81,0)</f>
        <v/>
      </c>
      <c r="G81" s="11" t="n">
        <v>2746</v>
      </c>
      <c r="H81" s="11">
        <f>TRUNC(G81*D81,0)</f>
        <v/>
      </c>
      <c r="I81" s="11" t="n">
        <v>0</v>
      </c>
      <c r="J81" s="11">
        <f>TRUNC(I81*D81,0)</f>
        <v/>
      </c>
      <c r="K81" s="11">
        <f>TRUNC(E81+G81+I81,0)</f>
        <v/>
      </c>
      <c r="L81" s="12">
        <f>TRUNC(F81+H81+J81,0)</f>
        <v/>
      </c>
    </row>
    <row r="82">
      <c r="A82" s="9" t="inlineStr">
        <is>
          <t>도배 해체</t>
        </is>
      </c>
      <c r="B82" s="9" t="inlineStr">
        <is>
          <t>천장</t>
        </is>
      </c>
      <c r="C82" s="8" t="inlineStr">
        <is>
          <t>M2</t>
        </is>
      </c>
      <c r="D82" s="27" t="n">
        <v>22</v>
      </c>
      <c r="E82" s="11" t="n">
        <v>0</v>
      </c>
      <c r="F82" s="11">
        <f>TRUNC(E82*D82,0)</f>
        <v/>
      </c>
      <c r="G82" s="11" t="n">
        <v>3566</v>
      </c>
      <c r="H82" s="11">
        <f>TRUNC(G82*D82,0)</f>
        <v/>
      </c>
      <c r="I82" s="11" t="n">
        <v>0</v>
      </c>
      <c r="J82" s="11">
        <f>TRUNC(I82*D82,0)</f>
        <v/>
      </c>
      <c r="K82" s="11">
        <f>TRUNC(E82+G82+I82,0)</f>
        <v/>
      </c>
      <c r="L82" s="12">
        <f>TRUNC(F82+H82+J82,0)</f>
        <v/>
      </c>
    </row>
    <row r="83">
      <c r="A83" s="9" t="inlineStr">
        <is>
          <t>PVC계바닥재 해체</t>
        </is>
      </c>
      <c r="B83" s="9" t="inlineStr">
        <is>
          <t>장판지</t>
        </is>
      </c>
      <c r="C83" s="8" t="inlineStr">
        <is>
          <t>M2</t>
        </is>
      </c>
      <c r="D83" s="27" t="n">
        <v>20</v>
      </c>
      <c r="E83" s="11" t="n">
        <v>0</v>
      </c>
      <c r="F83" s="11">
        <f>TRUNC(E83*D83,0)</f>
        <v/>
      </c>
      <c r="G83" s="11" t="n">
        <v>2265</v>
      </c>
      <c r="H83" s="11">
        <f>TRUNC(G83*D83,0)</f>
        <v/>
      </c>
      <c r="I83" s="11" t="n">
        <v>0</v>
      </c>
      <c r="J83" s="11">
        <f>TRUNC(I83*D83,0)</f>
        <v/>
      </c>
      <c r="K83" s="11">
        <f>TRUNC(E83+G83+I83,0)</f>
        <v/>
      </c>
      <c r="L83" s="12">
        <f>TRUNC(F83+H83+J83,0)</f>
        <v/>
      </c>
    </row>
    <row r="84">
      <c r="A84" s="9" t="inlineStr">
        <is>
          <t>타일 해체</t>
        </is>
      </c>
      <c r="B84" s="9" t="inlineStr">
        <is>
          <t>벽, 7t</t>
        </is>
      </c>
      <c r="C84" s="8" t="inlineStr">
        <is>
          <t>M2</t>
        </is>
      </c>
      <c r="D84" s="27" t="n">
        <v>27</v>
      </c>
      <c r="E84" s="11" t="n">
        <v>0</v>
      </c>
      <c r="F84" s="11">
        <f>TRUNC(E84*D84,0)</f>
        <v/>
      </c>
      <c r="G84" s="11" t="n">
        <v>30000</v>
      </c>
      <c r="H84" s="11">
        <f>TRUNC(G84*D84,0)</f>
        <v/>
      </c>
      <c r="I84" s="11" t="n">
        <v>0</v>
      </c>
      <c r="J84" s="11">
        <f>TRUNC(I84*D84,0)</f>
        <v/>
      </c>
      <c r="K84" s="11">
        <f>TRUNC(E84+G84+I84,0)</f>
        <v/>
      </c>
      <c r="L84" s="12">
        <f>TRUNC(F84+H84+J84,0)</f>
        <v/>
      </c>
    </row>
    <row r="85">
      <c r="A85" s="9" t="inlineStr">
        <is>
          <t>타일 해체</t>
        </is>
      </c>
      <c r="B85" s="9" t="inlineStr">
        <is>
          <t>바닥, 7t</t>
        </is>
      </c>
      <c r="C85" s="8" t="inlineStr">
        <is>
          <t>M2</t>
        </is>
      </c>
      <c r="D85" s="27" t="n">
        <v>2</v>
      </c>
      <c r="E85" s="11" t="n">
        <v>0</v>
      </c>
      <c r="F85" s="11">
        <f>TRUNC(E85*D85,0)</f>
        <v/>
      </c>
      <c r="G85" s="11" t="n">
        <v>30000</v>
      </c>
      <c r="H85" s="11">
        <f>TRUNC(G85*D85,0)</f>
        <v/>
      </c>
      <c r="I85" s="11" t="n">
        <v>0</v>
      </c>
      <c r="J85" s="11">
        <f>TRUNC(I85*D85,0)</f>
        <v/>
      </c>
      <c r="K85" s="11">
        <f>TRUNC(E85+G85+I85,0)</f>
        <v/>
      </c>
      <c r="L85" s="12">
        <f>TRUNC(F85+H85+J85,0)</f>
        <v/>
      </c>
    </row>
    <row r="86">
      <c r="A86" s="9" t="inlineStr">
        <is>
          <t>타일 해체</t>
        </is>
      </c>
      <c r="B86" s="9" t="inlineStr">
        <is>
          <t>바닥, 7t(몰탈50t)</t>
        </is>
      </c>
      <c r="C86" s="8" t="inlineStr">
        <is>
          <t>M2</t>
        </is>
      </c>
      <c r="D86" s="27" t="n">
        <v>12</v>
      </c>
      <c r="E86" s="11" t="n">
        <v>0</v>
      </c>
      <c r="F86" s="11">
        <f>TRUNC(E86*D86,0)</f>
        <v/>
      </c>
      <c r="G86" s="11" t="n">
        <v>30000</v>
      </c>
      <c r="H86" s="11">
        <f>TRUNC(G86*D86,0)</f>
        <v/>
      </c>
      <c r="I86" s="11" t="n">
        <v>0</v>
      </c>
      <c r="J86" s="11">
        <f>TRUNC(I86*D86,0)</f>
        <v/>
      </c>
      <c r="K86" s="11">
        <f>TRUNC(E86+G86+I86,0)</f>
        <v/>
      </c>
      <c r="L86" s="12">
        <f>TRUNC(F86+H86+J86,0)</f>
        <v/>
      </c>
    </row>
    <row r="87">
      <c r="A87" s="9" t="inlineStr">
        <is>
          <t>건설폐기물상차비</t>
        </is>
      </c>
      <c r="B87" s="9" t="inlineStr">
        <is>
          <t>15ton 덤프트럭</t>
        </is>
      </c>
      <c r="C87" s="8" t="inlineStr">
        <is>
          <t>TON</t>
        </is>
      </c>
      <c r="D87" s="27" t="n">
        <v>107</v>
      </c>
      <c r="E87" s="11" t="n">
        <v>0</v>
      </c>
      <c r="F87" s="11">
        <f>TRUNC(E87*D87,0)</f>
        <v/>
      </c>
      <c r="G87" s="11" t="n">
        <v>0</v>
      </c>
      <c r="H87" s="11">
        <f>TRUNC(G87*D87,0)</f>
        <v/>
      </c>
      <c r="I87" s="11" t="n">
        <v>6420</v>
      </c>
      <c r="J87" s="11">
        <f>TRUNC(I87*D87,0)</f>
        <v/>
      </c>
      <c r="K87" s="11">
        <f>TRUNC(E87+G87+I87,0)</f>
        <v/>
      </c>
      <c r="L87" s="12">
        <f>TRUNC(F87+H87+J87,0)</f>
        <v/>
      </c>
    </row>
    <row r="88">
      <c r="A88" s="22" t="inlineStr">
        <is>
          <t>[ 소  계 ]</t>
        </is>
      </c>
      <c r="B88" s="23" t="n"/>
      <c r="C88" s="23" t="n"/>
      <c r="D88" s="23" t="n"/>
      <c r="E88" s="28" t="inlineStr"/>
      <c r="F88" s="24">
        <f>SUM(F70:F87)</f>
        <v/>
      </c>
      <c r="G88" s="28" t="inlineStr"/>
      <c r="H88" s="24">
        <f>SUM(H70:H87)</f>
        <v/>
      </c>
      <c r="I88" s="28" t="inlineStr"/>
      <c r="J88" s="24">
        <f>SUM(J70:J87)</f>
        <v/>
      </c>
      <c r="K88" s="28" t="inlineStr"/>
      <c r="L88" s="24">
        <f>SUM(L70:L87)</f>
        <v/>
      </c>
    </row>
    <row r="89">
      <c r="A89" s="25" t="inlineStr">
        <is>
          <t>골재비및운반비 ■건축공사 010111</t>
        </is>
      </c>
      <c r="B89" s="26" t="n"/>
      <c r="C89" s="26" t="n"/>
      <c r="D89" s="26" t="n"/>
      <c r="E89" s="26" t="n"/>
      <c r="F89" s="26" t="n"/>
      <c r="G89" s="26" t="n"/>
      <c r="H89" s="26" t="n"/>
      <c r="I89" s="26" t="n"/>
      <c r="J89" s="26" t="n"/>
      <c r="K89" s="26" t="n"/>
      <c r="L89" s="26" t="n"/>
    </row>
    <row r="90">
      <c r="A90" s="9" t="inlineStr">
        <is>
          <t>자갈</t>
        </is>
      </c>
      <c r="B90" s="9" t="inlineStr">
        <is>
          <t>자갈, 울산, 도착도, #57</t>
        </is>
      </c>
      <c r="C90" s="8" t="inlineStr">
        <is>
          <t>M3</t>
        </is>
      </c>
      <c r="D90" s="27" t="n">
        <v>1</v>
      </c>
      <c r="E90" s="11" t="n">
        <v>31200</v>
      </c>
      <c r="F90" s="11">
        <f>TRUNC(E90*D90,0)</f>
        <v/>
      </c>
      <c r="G90" s="11" t="n">
        <v>0</v>
      </c>
      <c r="H90" s="11">
        <f>TRUNC(G90*D90,0)</f>
        <v/>
      </c>
      <c r="I90" s="11" t="n">
        <v>0</v>
      </c>
      <c r="J90" s="11">
        <f>TRUNC(I90*D90,0)</f>
        <v/>
      </c>
      <c r="K90" s="11">
        <f>TRUNC(E90+G90+I90,0)</f>
        <v/>
      </c>
      <c r="L90" s="12">
        <f>TRUNC(F90+H90+J90,0)</f>
        <v/>
      </c>
    </row>
    <row r="91">
      <c r="A91" s="9" t="inlineStr">
        <is>
          <t>모래</t>
        </is>
      </c>
      <c r="B91" s="9" t="inlineStr">
        <is>
          <t>모래, 울산, 도착도</t>
        </is>
      </c>
      <c r="C91" s="8" t="inlineStr">
        <is>
          <t>M3</t>
        </is>
      </c>
      <c r="D91" s="27" t="n">
        <v>2</v>
      </c>
      <c r="E91" s="11" t="n">
        <v>36400</v>
      </c>
      <c r="F91" s="11">
        <f>TRUNC(E91*D91,0)</f>
        <v/>
      </c>
      <c r="G91" s="11" t="n">
        <v>0</v>
      </c>
      <c r="H91" s="11">
        <f>TRUNC(G91*D91,0)</f>
        <v/>
      </c>
      <c r="I91" s="11" t="n">
        <v>0</v>
      </c>
      <c r="J91" s="11">
        <f>TRUNC(I91*D91,0)</f>
        <v/>
      </c>
      <c r="K91" s="11">
        <f>TRUNC(E91+G91+I91,0)</f>
        <v/>
      </c>
      <c r="L91" s="12">
        <f>TRUNC(F91+H91+J91,0)</f>
        <v/>
      </c>
    </row>
    <row r="92">
      <c r="A92" s="22" t="inlineStr">
        <is>
          <t>[ 소  계 ]</t>
        </is>
      </c>
      <c r="B92" s="23" t="n"/>
      <c r="C92" s="23" t="n"/>
      <c r="D92" s="23" t="n"/>
      <c r="E92" s="28" t="inlineStr"/>
      <c r="F92" s="24">
        <f>SUM(F90:F91)</f>
        <v/>
      </c>
      <c r="G92" s="28" t="inlineStr"/>
      <c r="H92" s="24">
        <f>SUM(H90:H91)</f>
        <v/>
      </c>
      <c r="I92" s="28" t="inlineStr"/>
      <c r="J92" s="24">
        <f>SUM(J90:J91)</f>
        <v/>
      </c>
      <c r="K92" s="28" t="inlineStr"/>
      <c r="L92" s="24">
        <f>SUM(L90:L91)</f>
        <v/>
      </c>
    </row>
    <row r="93">
      <c r="A93" s="29" t="inlineStr">
        <is>
          <t>◆ ■기계설비공사 0102</t>
        </is>
      </c>
      <c r="B93" s="18" t="n"/>
      <c r="C93" s="18" t="n"/>
      <c r="D93" s="18" t="n"/>
      <c r="E93" s="18" t="n"/>
      <c r="F93" s="18" t="n"/>
      <c r="G93" s="18" t="n"/>
      <c r="H93" s="18" t="n"/>
      <c r="I93" s="18" t="n"/>
      <c r="J93" s="18" t="n"/>
      <c r="K93" s="18" t="n"/>
      <c r="L93" s="18" t="n"/>
    </row>
    <row r="94">
      <c r="A94" s="25" t="inlineStr">
        <is>
          <t>기타</t>
        </is>
      </c>
      <c r="B94" s="26" t="n"/>
      <c r="C94" s="26" t="n"/>
      <c r="D94" s="26" t="n"/>
      <c r="E94" s="26" t="n"/>
      <c r="F94" s="26" t="n"/>
      <c r="G94" s="26" t="n"/>
      <c r="H94" s="26" t="n"/>
      <c r="I94" s="26" t="n"/>
      <c r="J94" s="26" t="n"/>
      <c r="K94" s="26" t="n"/>
      <c r="L94" s="26" t="n"/>
    </row>
    <row r="95">
      <c r="A95" s="9" t="inlineStr">
        <is>
          <t>기계설비공사</t>
        </is>
      </c>
      <c r="B95" s="9" t="inlineStr"/>
      <c r="C95" s="8" t="inlineStr">
        <is>
          <t>식</t>
        </is>
      </c>
      <c r="D95" s="27" t="n">
        <v>1</v>
      </c>
      <c r="E95" s="11" t="n">
        <v>0</v>
      </c>
      <c r="F95" s="11">
        <f>TRUNC(E95*D95,0)</f>
        <v/>
      </c>
      <c r="G95" s="11" t="n">
        <v>241497</v>
      </c>
      <c r="H95" s="11">
        <f>TRUNC(G95*D95,0)</f>
        <v/>
      </c>
      <c r="I95" s="11" t="n">
        <v>0</v>
      </c>
      <c r="J95" s="11">
        <f>TRUNC(I95*D95,0)</f>
        <v/>
      </c>
      <c r="K95" s="11">
        <f>TRUNC(E95+G95+I95,0)</f>
        <v/>
      </c>
      <c r="L95" s="12">
        <f>TRUNC(F95+H95+J95,0)</f>
        <v/>
      </c>
    </row>
    <row r="96">
      <c r="A96" s="22" t="inlineStr">
        <is>
          <t>[ 소  계 ]</t>
        </is>
      </c>
      <c r="B96" s="23" t="n"/>
      <c r="C96" s="23" t="n"/>
      <c r="D96" s="23" t="n"/>
      <c r="E96" s="28" t="inlineStr"/>
      <c r="F96" s="24">
        <f>SUM(F95:F95)</f>
        <v/>
      </c>
      <c r="G96" s="28" t="inlineStr"/>
      <c r="H96" s="24">
        <f>SUM(H95:H95)</f>
        <v/>
      </c>
      <c r="I96" s="28" t="inlineStr"/>
      <c r="J96" s="24">
        <f>SUM(J95:J95)</f>
        <v/>
      </c>
      <c r="K96" s="28" t="inlineStr"/>
      <c r="L96" s="24">
        <f>SUM(L95:L95)</f>
        <v/>
      </c>
    </row>
  </sheetData>
  <mergeCells count="34">
    <mergeCell ref="G2:H2"/>
    <mergeCell ref="I2:J2"/>
    <mergeCell ref="A96:D96"/>
    <mergeCell ref="A52:D52"/>
    <mergeCell ref="A66:L66"/>
    <mergeCell ref="A89:L89"/>
    <mergeCell ref="B2:B3"/>
    <mergeCell ref="D2:D3"/>
    <mergeCell ref="A12:L12"/>
    <mergeCell ref="A68:D68"/>
    <mergeCell ref="A48:D48"/>
    <mergeCell ref="A92:D92"/>
    <mergeCell ref="A8:L8"/>
    <mergeCell ref="A2:A3"/>
    <mergeCell ref="A11:D11"/>
    <mergeCell ref="C2:C3"/>
    <mergeCell ref="A53:L53"/>
    <mergeCell ref="A4:L4"/>
    <mergeCell ref="A38:L38"/>
    <mergeCell ref="A43:L43"/>
    <mergeCell ref="A88:D88"/>
    <mergeCell ref="A19:L19"/>
    <mergeCell ref="E2:F2"/>
    <mergeCell ref="K2:L2"/>
    <mergeCell ref="A93:L93"/>
    <mergeCell ref="A7:D7"/>
    <mergeCell ref="A65:D65"/>
    <mergeCell ref="A37:D37"/>
    <mergeCell ref="A18:D18"/>
    <mergeCell ref="A49:L49"/>
    <mergeCell ref="A1:L1"/>
    <mergeCell ref="A94:L94"/>
    <mergeCell ref="A42:D42"/>
    <mergeCell ref="A69:L69"/>
  </mergeCells>
  <printOptions horizontalCentered="1"/>
  <pageMargins left="0.35" right="0.35" top="0.5" bottom="0.5" header="0.2" footer="0.2"/>
  <pageSetup orientation="landscape" paperSize="9" fitToHeight="0" fitToWidth="1"/>
  <rowBreaks count="11" manualBreakCount="11">
    <brk id="7" min="0" max="16383" man="1"/>
    <brk id="11" min="0" max="16383" man="1"/>
    <brk id="18" min="0" max="16383" man="1"/>
    <brk id="37" min="0" max="16383" man="1"/>
    <brk id="42" min="0" max="16383" man="1"/>
    <brk id="48" min="0" max="16383" man="1"/>
    <brk id="52" min="0" max="16383" man="1"/>
    <brk id="65" min="0" max="16383" man="1"/>
    <brk id="68" min="0" max="16383" man="1"/>
    <brk id="88" min="0" max="16383" man="1"/>
    <brk id="93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2026-07-29T04:45:04Z</dcterms:created>
  <dcterms:modified xmlns:dcterms="http://purl.org/dc/terms/" xmlns:xsi="http://www.w3.org/2001/XMLSchema-instance" xsi:type="dcterms:W3CDTF">2026-07-29T04:45:04Z</dcterms:modified>
</cp:coreProperties>
</file>