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LX Z:IN 상업용, 600*600 데코타일(로스율포함)</t>
        </is>
      </c>
      <c r="D12" s="6" t="inlineStr">
        <is>
          <t>식</t>
        </is>
      </c>
      <c r="E12" s="6" t="n">
        <v>1</v>
      </c>
      <c r="F12" s="36" t="n">
        <v>680000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석고보드,MDF 조인트, 벽면 줄퍼티 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단올림 공사</t>
        </is>
      </c>
      <c r="C20" s="11" t="inlineStr">
        <is>
          <t>샴푸실 배수배관</t>
        </is>
      </c>
      <c r="D20" s="6" t="inlineStr">
        <is>
          <t>식</t>
        </is>
      </c>
      <c r="E20" s="6" t="n">
        <v>1</v>
      </c>
      <c r="F20" s="36" t="n">
        <v>350000</v>
      </c>
      <c r="G20" s="36">
        <f>E20*F20</f>
        <v/>
      </c>
      <c r="H20" s="36" t="n">
        <v>0</v>
      </c>
      <c r="I20" s="8" t="n"/>
    </row>
    <row r="21" ht="28" customHeight="1" s="27">
      <c r="A21" s="50" t="n"/>
      <c r="B21" s="48" t="n"/>
      <c r="C21" s="48" t="n"/>
      <c r="D21" s="48" t="n"/>
      <c r="E21" s="49" t="n"/>
      <c r="F21" s="51" t="inlineStr">
        <is>
          <t>합계</t>
        </is>
      </c>
      <c r="G21" s="51">
        <f>SUM(G19:G20)</f>
        <v/>
      </c>
      <c r="H21" s="51">
        <f>SUM(H19:H20)</f>
        <v/>
      </c>
      <c r="I21" s="52" t="n"/>
    </row>
    <row r="22" ht="28" customHeight="1" s="27">
      <c r="A22" s="47" t="inlineStr">
        <is>
          <t>목공공사</t>
        </is>
      </c>
      <c r="B22" s="48" t="n"/>
      <c r="C22" s="48" t="n"/>
      <c r="D22" s="48" t="n"/>
      <c r="E22" s="48" t="n"/>
      <c r="F22" s="48" t="n"/>
      <c r="G22" s="48" t="n"/>
      <c r="H22" s="48" t="n"/>
      <c r="I22" s="49" t="n"/>
    </row>
    <row r="23" ht="56" customHeight="1" s="27">
      <c r="A23" s="3" t="n">
        <v>6</v>
      </c>
      <c r="B23" s="10" t="inlineStr">
        <is>
          <t>샴푸실 가벽공사</t>
        </is>
      </c>
      <c r="C23" s="10" t="inlineStr">
        <is>
          <t>아치 오픈형 "ㄱ자형"가벽 신설</t>
        </is>
      </c>
      <c r="D23" s="3" t="inlineStr">
        <is>
          <t>식</t>
        </is>
      </c>
      <c r="E23" s="3" t="n">
        <v>1</v>
      </c>
      <c r="F23" s="35" t="n">
        <v>1300000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SUM(G23:G23)</f>
        <v/>
      </c>
      <c r="H24" s="51">
        <f>SUM(H23:H23)</f>
        <v/>
      </c>
      <c r="I24" s="52" t="n"/>
    </row>
    <row r="25" ht="28" customHeight="1" s="27">
      <c r="A25" s="47" t="inlineStr">
        <is>
          <t>간판공사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7</v>
      </c>
      <c r="B26" s="10" t="inlineStr">
        <is>
          <t>채널간판</t>
        </is>
      </c>
      <c r="C26" s="10" t="inlineStr">
        <is>
          <t>LED 4글자 , 하단 레터링 (장비대 포함),간판은 디자인 및 글자수에 따라 상이하여, 금액은 변동 될 수 있습니다.</t>
        </is>
      </c>
      <c r="D26" s="3" t="inlineStr">
        <is>
          <t>식</t>
        </is>
      </c>
      <c r="E26" s="3" t="n">
        <v>1</v>
      </c>
      <c r="F26" s="35" t="n">
        <v>1650000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전기공사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CON 추가 설치</t>
        </is>
      </c>
      <c r="C29" s="10" t="inlineStr">
        <is>
          <t>2구 CON 2EA 추가설치</t>
        </is>
      </c>
      <c r="D29" s="3" t="inlineStr">
        <is>
          <t>식</t>
        </is>
      </c>
      <c r="E29" s="3" t="n">
        <v>1</v>
      </c>
      <c r="F29" s="35" t="n">
        <v>100000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가구공사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9</v>
      </c>
      <c r="B32" s="10" t="inlineStr">
        <is>
          <t>씽크대설치</t>
        </is>
      </c>
      <c r="C32" s="10" t="inlineStr">
        <is>
          <t>샴푸실 씽크대 상+하부장 (상부장 T5간접조명)</t>
        </is>
      </c>
      <c r="D32" s="3" t="inlineStr">
        <is>
          <t>식</t>
        </is>
      </c>
      <c r="E32" s="3" t="n">
        <v>1</v>
      </c>
      <c r="F32" s="35" t="n">
        <v>780000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폐기물처리비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10</v>
      </c>
      <c r="B35" s="10" t="inlineStr">
        <is>
          <t>공사폐기물처리비</t>
        </is>
      </c>
      <c r="C35" s="10" t="inlineStr">
        <is>
          <t>혼합폐기물</t>
        </is>
      </c>
      <c r="D35" s="3" t="inlineStr">
        <is>
          <t>식</t>
        </is>
      </c>
      <c r="E35" s="3" t="n">
        <v>1</v>
      </c>
      <c r="F35" s="35" t="n">
        <v>100000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>
      <c r="A37" s="25" t="inlineStr">
        <is>
          <t>소 계 (품목 합계)</t>
        </is>
      </c>
      <c r="B37" s="37" t="n"/>
      <c r="C37" s="37" t="n"/>
      <c r="D37" s="38" t="n"/>
      <c r="E37" s="12">
        <f>SUM(E11:E36)</f>
        <v/>
      </c>
      <c r="F37" s="13" t="n"/>
      <c r="G37" s="14">
        <f>SUM(G11:G36)-G13-G17-G21-G24-G27-G30-G33-G36</f>
        <v/>
      </c>
      <c r="H37" s="39">
        <f>SUM(H11:H36)-H13-H17-H21-H24-H27-H30-H33-H36</f>
        <v/>
      </c>
      <c r="I37" s="12" t="inlineStr">
        <is>
          <t>부가세 별도</t>
        </is>
      </c>
    </row>
    <row r="38">
      <c r="A38" s="25" t="inlineStr">
        <is>
          <t>공과잡비 (5%)</t>
        </is>
      </c>
      <c r="B38" s="37" t="n"/>
      <c r="C38" s="37" t="n"/>
      <c r="D38" s="38" t="n"/>
      <c r="E38" s="16" t="n"/>
      <c r="F38" s="16" t="n"/>
      <c r="G38" s="17">
        <f>G37*0.05</f>
        <v/>
      </c>
      <c r="H38" s="18" t="n"/>
      <c r="I38" s="19" t="n"/>
    </row>
    <row r="39">
      <c r="A39" s="25" t="inlineStr">
        <is>
          <t>기업이윤 (10%)</t>
        </is>
      </c>
      <c r="B39" s="37" t="n"/>
      <c r="C39" s="37" t="n"/>
      <c r="D39" s="38" t="n"/>
      <c r="E39" s="16" t="n"/>
      <c r="F39" s="16" t="n"/>
      <c r="G39" s="17">
        <f>G37*0.1</f>
        <v/>
      </c>
      <c r="H39" s="18" t="n"/>
      <c r="I39" s="19" t="n"/>
    </row>
    <row r="40">
      <c r="A40" s="25" t="inlineStr">
        <is>
          <t>D.C</t>
        </is>
      </c>
      <c r="B40" s="37" t="n"/>
      <c r="C40" s="37" t="n"/>
      <c r="D40" s="38" t="n"/>
      <c r="E40" s="16" t="n"/>
      <c r="F40" s="16" t="n"/>
      <c r="G40" s="17" t="n">
        <v>-51000</v>
      </c>
      <c r="H40" s="18" t="n"/>
      <c r="I40" s="19" t="n"/>
    </row>
    <row r="41">
      <c r="A41" s="25" t="inlineStr">
        <is>
          <t>총 합 계 금 액 (TOTAL AMOUNT)</t>
        </is>
      </c>
      <c r="B41" s="37" t="n"/>
      <c r="C41" s="37" t="n"/>
      <c r="D41" s="38" t="n"/>
      <c r="E41" s="16" t="n"/>
      <c r="F41" s="16" t="n"/>
      <c r="G41" s="20">
        <f>G37+G38+G39+G40</f>
        <v/>
      </c>
      <c r="H41" s="21">
        <f>SUM(H11:H36)</f>
        <v/>
      </c>
      <c r="I41" s="22" t="inlineStr">
        <is>
          <t>부가세 별도</t>
        </is>
      </c>
    </row>
    <row r="42"/>
    <row r="43">
      <c r="A43" s="29" t="inlineStr">
        <is>
          <t>■ 기 타 사 항 및 특 기 사 항</t>
        </is>
      </c>
    </row>
    <row r="44" ht="32" customHeight="1" s="27">
      <c r="A44" s="53" t="inlineStr">
        <is>
          <t>1. 본 견적서는 제출일로부터 7일간 유효합니다.
2. 공사 범위 외 추가 요청 항목은 별도 정산 처리됩니다.
3. 계좌번호: 농협 권민재 302-1782-9115-01 입니다.</t>
        </is>
      </c>
      <c r="B44" s="40" t="n"/>
      <c r="C44" s="40" t="n"/>
      <c r="D44" s="40" t="n"/>
      <c r="E44" s="40" t="n"/>
      <c r="F44" s="40" t="n"/>
      <c r="G44" s="40" t="n"/>
      <c r="H44" s="40" t="n"/>
      <c r="I44" s="41" t="n"/>
    </row>
    <row r="45" ht="32" customHeight="1" s="27">
      <c r="A45" s="42" t="n"/>
      <c r="I45" s="43" t="n"/>
    </row>
    <row r="46" ht="32" customHeight="1" s="27">
      <c r="A46" s="44" t="n"/>
      <c r="B46" s="45" t="n"/>
      <c r="C46" s="45" t="n"/>
      <c r="D46" s="45" t="n"/>
      <c r="E46" s="45" t="n"/>
      <c r="F46" s="45" t="n"/>
      <c r="G46" s="45" t="n"/>
      <c r="H46" s="45" t="n"/>
      <c r="I46" s="46" t="n"/>
    </row>
    <row r="47"/>
    <row r="48"/>
  </sheetData>
  <mergeCells count="35">
    <mergeCell ref="A21:E21"/>
    <mergeCell ref="E3:I3"/>
    <mergeCell ref="A25:I25"/>
    <mergeCell ref="A30:E30"/>
    <mergeCell ref="B5:D5"/>
    <mergeCell ref="A43:I43"/>
    <mergeCell ref="A24:E24"/>
    <mergeCell ref="F7:I7"/>
    <mergeCell ref="A28:I28"/>
    <mergeCell ref="B4:D4"/>
    <mergeCell ref="A38:D38"/>
    <mergeCell ref="A33:E33"/>
    <mergeCell ref="A18:I18"/>
    <mergeCell ref="A31:I31"/>
    <mergeCell ref="A44:I46"/>
    <mergeCell ref="A36:E36"/>
    <mergeCell ref="A41:D41"/>
    <mergeCell ref="F5:I5"/>
    <mergeCell ref="B7:D7"/>
    <mergeCell ref="A17:E17"/>
    <mergeCell ref="A34:I34"/>
    <mergeCell ref="A37:D37"/>
    <mergeCell ref="B3:D3"/>
    <mergeCell ref="A40:D40"/>
    <mergeCell ref="A11:I11"/>
    <mergeCell ref="F8:I8"/>
    <mergeCell ref="F4:I4"/>
    <mergeCell ref="A14:I14"/>
    <mergeCell ref="A39:D39"/>
    <mergeCell ref="A1:I1"/>
    <mergeCell ref="A13:E13"/>
    <mergeCell ref="A22:I2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2026-09-20T11:28:56Z</dcterms:modified>
  <cp:lastModifiedBy>영호 이</cp:lastModifiedBy>
  <cp:lastPrinted>2026-06-01T08:03:26Z</cp:lastPrinted>
</cp:coreProperties>
</file>