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48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북구 뷰티샵 8평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김채은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2026-09-16 13:57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Q-0240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바닥공사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데코타일</t>
        </is>
      </c>
      <c r="C12" s="11" t="inlineStr">
        <is>
          <t>LX Z:IN 상업용, 600*600 데코타일(로스율포함)</t>
        </is>
      </c>
      <c r="D12" s="6" t="inlineStr">
        <is>
          <t>식</t>
        </is>
      </c>
      <c r="E12" s="6" t="n">
        <v>1</v>
      </c>
      <c r="F12" s="36" t="n">
        <v>680000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페인트공사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퍼티작업</t>
        </is>
      </c>
      <c r="C15" s="10" t="inlineStr">
        <is>
          <t>석고보드,MDF 조인트, 벽면 줄퍼티 작업 및 샌딩작업</t>
        </is>
      </c>
      <c r="D15" s="3" t="inlineStr">
        <is>
          <t>식</t>
        </is>
      </c>
      <c r="E15" s="3" t="n">
        <v>1</v>
      </c>
      <c r="F15" s="35" t="n">
        <v>400000</v>
      </c>
      <c r="G15" s="35">
        <f>E15*F15</f>
        <v/>
      </c>
      <c r="H15" s="35" t="n">
        <v>0</v>
      </c>
      <c r="I15" s="5" t="n"/>
    </row>
    <row r="16" ht="28" customHeight="1" s="27">
      <c r="A16" s="6" t="n">
        <v>3</v>
      </c>
      <c r="B16" s="11" t="inlineStr">
        <is>
          <t>수성페인트작업</t>
        </is>
      </c>
      <c r="C16" s="11" t="inlineStr">
        <is>
          <t>친환경 수성페인트 롤러칠</t>
        </is>
      </c>
      <c r="D16" s="6" t="inlineStr">
        <is>
          <t>식</t>
        </is>
      </c>
      <c r="E16" s="6" t="n">
        <v>1</v>
      </c>
      <c r="F16" s="36" t="n">
        <v>800000</v>
      </c>
      <c r="G16" s="36">
        <f>E16*F16</f>
        <v/>
      </c>
      <c r="H16" s="36" t="n">
        <v>0</v>
      </c>
      <c r="I16" s="8" t="n"/>
    </row>
    <row r="17" ht="28" customHeight="1" s="27">
      <c r="A17" s="50" t="n"/>
      <c r="B17" s="48" t="n"/>
      <c r="C17" s="48" t="n"/>
      <c r="D17" s="48" t="n"/>
      <c r="E17" s="49" t="n"/>
      <c r="F17" s="51" t="inlineStr">
        <is>
          <t>합계</t>
        </is>
      </c>
      <c r="G17" s="51">
        <f>SUM(G15:G16)</f>
        <v/>
      </c>
      <c r="H17" s="51">
        <f>SUM(H15:H16)</f>
        <v/>
      </c>
      <c r="I17" s="52" t="n"/>
    </row>
    <row r="18" ht="28" customHeight="1" s="27">
      <c r="A18" s="47" t="inlineStr">
        <is>
          <t>설비작업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4</v>
      </c>
      <c r="B19" s="10" t="inlineStr">
        <is>
          <t>온수기 설치</t>
        </is>
      </c>
      <c r="C19" s="10" t="inlineStr">
        <is>
          <t>50L 전기온수기 및 수도,배수 설비작업</t>
        </is>
      </c>
      <c r="D19" s="3" t="inlineStr">
        <is>
          <t>식</t>
        </is>
      </c>
      <c r="E19" s="3" t="n">
        <v>1</v>
      </c>
      <c r="F19" s="35" t="n">
        <v>580000</v>
      </c>
      <c r="G19" s="35">
        <f>E19*F19</f>
        <v/>
      </c>
      <c r="H19" s="35" t="n">
        <v>0</v>
      </c>
      <c r="I19" s="5" t="n"/>
    </row>
    <row r="20" ht="28" customHeight="1" s="27">
      <c r="A20" s="6" t="n">
        <v>5</v>
      </c>
      <c r="B20" s="11" t="inlineStr">
        <is>
          <t>단올림 공사</t>
        </is>
      </c>
      <c r="C20" s="11" t="inlineStr">
        <is>
          <t>샴푸실 배수배관</t>
        </is>
      </c>
      <c r="D20" s="6" t="inlineStr">
        <is>
          <t>식</t>
        </is>
      </c>
      <c r="E20" s="6" t="n">
        <v>1</v>
      </c>
      <c r="F20" s="36" t="n">
        <v>350000</v>
      </c>
      <c r="G20" s="36">
        <f>E20*F20</f>
        <v/>
      </c>
      <c r="H20" s="36" t="n">
        <v>0</v>
      </c>
      <c r="I20" s="8" t="n"/>
    </row>
    <row r="21" ht="28" customHeight="1" s="27">
      <c r="A21" s="50" t="n"/>
      <c r="B21" s="48" t="n"/>
      <c r="C21" s="48" t="n"/>
      <c r="D21" s="48" t="n"/>
      <c r="E21" s="49" t="n"/>
      <c r="F21" s="51" t="inlineStr">
        <is>
          <t>합계</t>
        </is>
      </c>
      <c r="G21" s="51">
        <f>SUM(G19:G20)</f>
        <v/>
      </c>
      <c r="H21" s="51">
        <f>SUM(H19:H20)</f>
        <v/>
      </c>
      <c r="I21" s="52" t="n"/>
    </row>
    <row r="22" ht="28" customHeight="1" s="27">
      <c r="A22" s="47" t="inlineStr">
        <is>
          <t>목공공사</t>
        </is>
      </c>
      <c r="B22" s="48" t="n"/>
      <c r="C22" s="48" t="n"/>
      <c r="D22" s="48" t="n"/>
      <c r="E22" s="48" t="n"/>
      <c r="F22" s="48" t="n"/>
      <c r="G22" s="48" t="n"/>
      <c r="H22" s="48" t="n"/>
      <c r="I22" s="49" t="n"/>
    </row>
    <row r="23" ht="56" customHeight="1" s="27">
      <c r="A23" s="3" t="n">
        <v>6</v>
      </c>
      <c r="B23" s="10" t="inlineStr">
        <is>
          <t>샴푸실 가벽공사</t>
        </is>
      </c>
      <c r="C23" s="10" t="inlineStr">
        <is>
          <t>아치 오픈형 "ㄱ자형"가벽 신설</t>
        </is>
      </c>
      <c r="D23" s="3" t="inlineStr">
        <is>
          <t>식</t>
        </is>
      </c>
      <c r="E23" s="3" t="n">
        <v>1</v>
      </c>
      <c r="F23" s="35" t="n">
        <v>1450000</v>
      </c>
      <c r="G23" s="35">
        <f>E23*F23</f>
        <v/>
      </c>
      <c r="H23" s="35" t="n">
        <v>0</v>
      </c>
      <c r="I23" s="5" t="n"/>
    </row>
    <row r="24" ht="28" customHeight="1" s="27">
      <c r="A24" s="50" t="n"/>
      <c r="B24" s="48" t="n"/>
      <c r="C24" s="48" t="n"/>
      <c r="D24" s="48" t="n"/>
      <c r="E24" s="49" t="n"/>
      <c r="F24" s="51" t="inlineStr">
        <is>
          <t>합계</t>
        </is>
      </c>
      <c r="G24" s="51">
        <f>SUM(G23:G23)</f>
        <v/>
      </c>
      <c r="H24" s="51">
        <f>SUM(H23:H23)</f>
        <v/>
      </c>
      <c r="I24" s="52" t="n"/>
    </row>
    <row r="25" ht="28" customHeight="1" s="27">
      <c r="A25" s="47" t="inlineStr">
        <is>
          <t>간판공사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56" customHeight="1" s="27">
      <c r="A26" s="3" t="n">
        <v>7</v>
      </c>
      <c r="B26" s="10" t="inlineStr">
        <is>
          <t>채널간판</t>
        </is>
      </c>
      <c r="C26" s="10" t="inlineStr">
        <is>
          <t>LED 4글자 , 하단 레터링 (장비대 포함),간판은 디자인 및 글자수에 따라 상이하여, 금액은 변동 될 수 있습니다.</t>
        </is>
      </c>
      <c r="D26" s="3" t="inlineStr">
        <is>
          <t>식</t>
        </is>
      </c>
      <c r="E26" s="3" t="n">
        <v>1</v>
      </c>
      <c r="F26" s="35" t="n">
        <v>1650000</v>
      </c>
      <c r="G26" s="35">
        <f>E26*F26</f>
        <v/>
      </c>
      <c r="H26" s="35" t="n">
        <v>0</v>
      </c>
      <c r="I26" s="5" t="n"/>
    </row>
    <row r="27" ht="28" customHeight="1" s="27">
      <c r="A27" s="50" t="n"/>
      <c r="B27" s="48" t="n"/>
      <c r="C27" s="48" t="n"/>
      <c r="D27" s="48" t="n"/>
      <c r="E27" s="49" t="n"/>
      <c r="F27" s="51" t="inlineStr">
        <is>
          <t>합계</t>
        </is>
      </c>
      <c r="G27" s="51">
        <f>SUM(G26:G26)</f>
        <v/>
      </c>
      <c r="H27" s="51">
        <f>SUM(H26:H26)</f>
        <v/>
      </c>
      <c r="I27" s="52" t="n"/>
    </row>
    <row r="28" ht="28" customHeight="1" s="27">
      <c r="A28" s="47" t="inlineStr">
        <is>
          <t>전기공사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8</v>
      </c>
      <c r="B29" s="10" t="inlineStr">
        <is>
          <t>CON 추가 설치</t>
        </is>
      </c>
      <c r="C29" s="10" t="inlineStr">
        <is>
          <t>2구 CON 2EA 추가설치</t>
        </is>
      </c>
      <c r="D29" s="3" t="inlineStr">
        <is>
          <t>식</t>
        </is>
      </c>
      <c r="E29" s="3" t="n">
        <v>1</v>
      </c>
      <c r="F29" s="35" t="n">
        <v>100000</v>
      </c>
      <c r="G29" s="35">
        <f>E29*F29</f>
        <v/>
      </c>
      <c r="H29" s="35" t="n">
        <v>0</v>
      </c>
      <c r="I29" s="5" t="n"/>
    </row>
    <row r="30" ht="28" customHeight="1" s="27">
      <c r="A30" s="50" t="n"/>
      <c r="B30" s="48" t="n"/>
      <c r="C30" s="48" t="n"/>
      <c r="D30" s="48" t="n"/>
      <c r="E30" s="49" t="n"/>
      <c r="F30" s="51" t="inlineStr">
        <is>
          <t>합계</t>
        </is>
      </c>
      <c r="G30" s="51">
        <f>SUM(G29:G29)</f>
        <v/>
      </c>
      <c r="H30" s="51">
        <f>SUM(H29:H29)</f>
        <v/>
      </c>
      <c r="I30" s="52" t="n"/>
    </row>
    <row r="31" ht="28" customHeight="1" s="27">
      <c r="A31" s="47" t="inlineStr">
        <is>
          <t>가구공사</t>
        </is>
      </c>
      <c r="B31" s="48" t="n"/>
      <c r="C31" s="48" t="n"/>
      <c r="D31" s="48" t="n"/>
      <c r="E31" s="48" t="n"/>
      <c r="F31" s="48" t="n"/>
      <c r="G31" s="48" t="n"/>
      <c r="H31" s="48" t="n"/>
      <c r="I31" s="49" t="n"/>
    </row>
    <row r="32" ht="28" customHeight="1" s="27">
      <c r="A32" s="3" t="n">
        <v>9</v>
      </c>
      <c r="B32" s="10" t="inlineStr">
        <is>
          <t>씽크대설치</t>
        </is>
      </c>
      <c r="C32" s="10" t="inlineStr">
        <is>
          <t>샴푸실 씽크대 상+하부장 (상부장 T5간접조명)</t>
        </is>
      </c>
      <c r="D32" s="3" t="inlineStr">
        <is>
          <t>식</t>
        </is>
      </c>
      <c r="E32" s="3" t="n">
        <v>1</v>
      </c>
      <c r="F32" s="35" t="n">
        <v>780000</v>
      </c>
      <c r="G32" s="35">
        <f>E32*F32</f>
        <v/>
      </c>
      <c r="H32" s="35" t="n">
        <v>0</v>
      </c>
      <c r="I32" s="5" t="n"/>
    </row>
    <row r="33" ht="28" customHeight="1" s="27">
      <c r="A33" s="50" t="n"/>
      <c r="B33" s="48" t="n"/>
      <c r="C33" s="48" t="n"/>
      <c r="D33" s="48" t="n"/>
      <c r="E33" s="49" t="n"/>
      <c r="F33" s="51" t="inlineStr">
        <is>
          <t>합계</t>
        </is>
      </c>
      <c r="G33" s="51">
        <f>SUM(G32:G32)</f>
        <v/>
      </c>
      <c r="H33" s="51">
        <f>SUM(H32:H32)</f>
        <v/>
      </c>
      <c r="I33" s="52" t="n"/>
    </row>
    <row r="34" ht="28" customHeight="1" s="27">
      <c r="A34" s="47" t="inlineStr">
        <is>
          <t>폐기물처리비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56" customHeight="1" s="27">
      <c r="A35" s="3" t="n">
        <v>10</v>
      </c>
      <c r="B35" s="10" t="inlineStr">
        <is>
          <t>공사폐기물처리비</t>
        </is>
      </c>
      <c r="C35" s="10" t="inlineStr">
        <is>
          <t>혼합폐기물</t>
        </is>
      </c>
      <c r="D35" s="3" t="inlineStr">
        <is>
          <t>식</t>
        </is>
      </c>
      <c r="E35" s="3" t="n">
        <v>1</v>
      </c>
      <c r="F35" s="35" t="n">
        <v>100000</v>
      </c>
      <c r="G35" s="35">
        <f>E35*F35</f>
        <v/>
      </c>
      <c r="H35" s="35" t="n">
        <v>0</v>
      </c>
      <c r="I35" s="5" t="n"/>
    </row>
    <row r="36" ht="28" customHeight="1" s="27">
      <c r="A36" s="50" t="n"/>
      <c r="B36" s="48" t="n"/>
      <c r="C36" s="48" t="n"/>
      <c r="D36" s="48" t="n"/>
      <c r="E36" s="49" t="n"/>
      <c r="F36" s="51" t="inlineStr">
        <is>
          <t>합계</t>
        </is>
      </c>
      <c r="G36" s="51">
        <f>SUM(G35:G35)</f>
        <v/>
      </c>
      <c r="H36" s="51">
        <f>SUM(H35:H35)</f>
        <v/>
      </c>
      <c r="I36" s="52" t="n"/>
    </row>
    <row r="37">
      <c r="A37" s="25" t="inlineStr">
        <is>
          <t>소 계 (품목 합계)</t>
        </is>
      </c>
      <c r="B37" s="37" t="n"/>
      <c r="C37" s="37" t="n"/>
      <c r="D37" s="38" t="n"/>
      <c r="E37" s="12">
        <f>SUM(E11:E36)</f>
        <v/>
      </c>
      <c r="F37" s="13" t="n"/>
      <c r="G37" s="14">
        <f>SUM(G11:G36)-G13-G17-G21-G24-G27-G30-G33-G36</f>
        <v/>
      </c>
      <c r="H37" s="39">
        <f>SUM(H11:H36)-H13-H17-H21-H24-H27-H30-H33-H36</f>
        <v/>
      </c>
      <c r="I37" s="12" t="inlineStr">
        <is>
          <t>부가세 별도</t>
        </is>
      </c>
    </row>
    <row r="38">
      <c r="A38" s="25" t="inlineStr">
        <is>
          <t>공과잡비 (5%)</t>
        </is>
      </c>
      <c r="B38" s="37" t="n"/>
      <c r="C38" s="37" t="n"/>
      <c r="D38" s="38" t="n"/>
      <c r="E38" s="16" t="n"/>
      <c r="F38" s="16" t="n"/>
      <c r="G38" s="17">
        <f>G37*0.05</f>
        <v/>
      </c>
      <c r="H38" s="18" t="n"/>
      <c r="I38" s="19" t="n"/>
    </row>
    <row r="39">
      <c r="A39" s="25" t="inlineStr">
        <is>
          <t>기업이윤 (10%)</t>
        </is>
      </c>
      <c r="B39" s="37" t="n"/>
      <c r="C39" s="37" t="n"/>
      <c r="D39" s="38" t="n"/>
      <c r="E39" s="16" t="n"/>
      <c r="F39" s="16" t="n"/>
      <c r="G39" s="17">
        <f>G37*0.1</f>
        <v/>
      </c>
      <c r="H39" s="18" t="n"/>
      <c r="I39" s="19" t="n"/>
    </row>
    <row r="40">
      <c r="A40" s="25" t="inlineStr">
        <is>
          <t>D.C</t>
        </is>
      </c>
      <c r="B40" s="37" t="n"/>
      <c r="C40" s="37" t="n"/>
      <c r="D40" s="38" t="n"/>
      <c r="E40" s="16" t="n"/>
      <c r="F40" s="16" t="n"/>
      <c r="G40" s="17" t="n">
        <v>-23500</v>
      </c>
      <c r="H40" s="18" t="n"/>
      <c r="I40" s="19" t="n"/>
    </row>
    <row r="41">
      <c r="A41" s="25" t="inlineStr">
        <is>
          <t>총 합 계 금 액 (TOTAL AMOUNT)</t>
        </is>
      </c>
      <c r="B41" s="37" t="n"/>
      <c r="C41" s="37" t="n"/>
      <c r="D41" s="38" t="n"/>
      <c r="E41" s="16" t="n"/>
      <c r="F41" s="16" t="n"/>
      <c r="G41" s="20">
        <f>G37+G38+G39+G40</f>
        <v/>
      </c>
      <c r="H41" s="21">
        <f>SUM(H11:H36)</f>
        <v/>
      </c>
      <c r="I41" s="22" t="inlineStr">
        <is>
          <t>부가세 별도</t>
        </is>
      </c>
    </row>
    <row r="42"/>
    <row r="43">
      <c r="A43" s="29" t="inlineStr">
        <is>
          <t>■ 기 타 사 항 및 특 기 사 항</t>
        </is>
      </c>
    </row>
    <row r="44" ht="32" customHeight="1" s="27">
      <c r="A44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44" s="40" t="n"/>
      <c r="C44" s="40" t="n"/>
      <c r="D44" s="40" t="n"/>
      <c r="E44" s="40" t="n"/>
      <c r="F44" s="40" t="n"/>
      <c r="G44" s="40" t="n"/>
      <c r="H44" s="40" t="n"/>
      <c r="I44" s="41" t="n"/>
    </row>
    <row r="45" ht="32" customHeight="1" s="27">
      <c r="A45" s="42" t="n"/>
      <c r="I45" s="43" t="n"/>
    </row>
    <row r="46" ht="32" customHeight="1" s="27">
      <c r="A46" s="44" t="n"/>
      <c r="B46" s="45" t="n"/>
      <c r="C46" s="45" t="n"/>
      <c r="D46" s="45" t="n"/>
      <c r="E46" s="45" t="n"/>
      <c r="F46" s="45" t="n"/>
      <c r="G46" s="45" t="n"/>
      <c r="H46" s="45" t="n"/>
      <c r="I46" s="46" t="n"/>
    </row>
    <row r="47"/>
    <row r="48"/>
  </sheetData>
  <mergeCells count="35">
    <mergeCell ref="A21:E21"/>
    <mergeCell ref="E3:I3"/>
    <mergeCell ref="A25:I25"/>
    <mergeCell ref="A30:E30"/>
    <mergeCell ref="B5:D5"/>
    <mergeCell ref="A43:I43"/>
    <mergeCell ref="A24:E24"/>
    <mergeCell ref="F7:I7"/>
    <mergeCell ref="A28:I28"/>
    <mergeCell ref="B4:D4"/>
    <mergeCell ref="A38:D38"/>
    <mergeCell ref="A33:E33"/>
    <mergeCell ref="A18:I18"/>
    <mergeCell ref="A31:I31"/>
    <mergeCell ref="A44:I46"/>
    <mergeCell ref="A36:E36"/>
    <mergeCell ref="A41:D41"/>
    <mergeCell ref="F5:I5"/>
    <mergeCell ref="B7:D7"/>
    <mergeCell ref="A17:E17"/>
    <mergeCell ref="A34:I34"/>
    <mergeCell ref="A37:D37"/>
    <mergeCell ref="B3:D3"/>
    <mergeCell ref="A40:D40"/>
    <mergeCell ref="A11:I11"/>
    <mergeCell ref="F8:I8"/>
    <mergeCell ref="F4:I4"/>
    <mergeCell ref="A14:I14"/>
    <mergeCell ref="A39:D39"/>
    <mergeCell ref="A1:I1"/>
    <mergeCell ref="A13:E13"/>
    <mergeCell ref="A22:I22"/>
    <mergeCell ref="B6:D6"/>
    <mergeCell ref="A27:E27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2026-09-20T11:26:40Z</dcterms:modified>
  <cp:lastModifiedBy>영호 이</cp:lastModifiedBy>
  <cp:lastPrinted>2026-06-01T08:03:26Z</cp:lastPrinted>
</cp:coreProperties>
</file>