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164" fontId="11" fillId="6" borderId="1" applyAlignment="1" pivotButton="0" quotePrefix="0" xfId="0">
      <alignment horizontal="right" vertical="center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강동 서희스타힐스 103동 3102호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2026-09-14 10:29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Q-0238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가설공사</t>
        </is>
      </c>
      <c r="B11" s="48" t="n"/>
      <c r="C11" s="48" t="n"/>
      <c r="D11" s="48" t="n"/>
      <c r="E11" s="49" t="n"/>
      <c r="F11" s="50" t="inlineStr">
        <is>
          <t>합계</t>
        </is>
      </c>
      <c r="G11" s="50">
        <f>SUM(G12:G12)</f>
        <v/>
      </c>
      <c r="H11" s="50">
        <f>SUM(H12:H12)</f>
        <v/>
      </c>
      <c r="I11" s="47" t="n"/>
    </row>
    <row r="12" ht="28" customHeight="1" s="27">
      <c r="A12" s="6" t="n">
        <v>1</v>
      </c>
      <c r="B12" s="11" t="inlineStr">
        <is>
          <t>보양비</t>
        </is>
      </c>
      <c r="C12" s="11" t="inlineStr">
        <is>
          <t>1F, 31F 장비 출입로 바닥 보양비</t>
        </is>
      </c>
      <c r="D12" s="6" t="inlineStr">
        <is>
          <t>식</t>
        </is>
      </c>
      <c r="E12" s="6" t="n">
        <v>1</v>
      </c>
      <c r="F12" s="36" t="n">
        <v>150000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철거공사</t>
        </is>
      </c>
      <c r="B13" s="48" t="n"/>
      <c r="C13" s="48" t="n"/>
      <c r="D13" s="48" t="n"/>
      <c r="E13" s="49" t="n"/>
      <c r="F13" s="50" t="inlineStr">
        <is>
          <t>합계</t>
        </is>
      </c>
      <c r="G13" s="50">
        <f>SUM(G14:G14)</f>
        <v/>
      </c>
      <c r="H13" s="50">
        <f>SUM(H14:H14)</f>
        <v/>
      </c>
      <c r="I13" s="47" t="n"/>
    </row>
    <row r="14" ht="28" customHeight="1" s="27">
      <c r="A14" s="6" t="n">
        <v>2</v>
      </c>
      <c r="B14" s="11" t="inlineStr">
        <is>
          <t>철거공사</t>
        </is>
      </c>
      <c r="C14" s="11" t="inlineStr">
        <is>
          <t>내부시설 철거공사</t>
        </is>
      </c>
      <c r="D14" s="6" t="inlineStr">
        <is>
          <t>식</t>
        </is>
      </c>
      <c r="E14" s="6" t="n">
        <v>1</v>
      </c>
      <c r="F14" s="36" t="n">
        <v>2500000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수장공사</t>
        </is>
      </c>
      <c r="B15" s="48" t="n"/>
      <c r="C15" s="48" t="n"/>
      <c r="D15" s="48" t="n"/>
      <c r="E15" s="49" t="n"/>
      <c r="F15" s="50" t="inlineStr">
        <is>
          <t>합계</t>
        </is>
      </c>
      <c r="G15" s="50">
        <f>SUM(G16:G21)</f>
        <v/>
      </c>
      <c r="H15" s="50">
        <f>SUM(H16:H21)</f>
        <v/>
      </c>
      <c r="I15" s="47" t="n"/>
    </row>
    <row r="16" ht="28" customHeight="1" s="27">
      <c r="A16" s="6" t="n">
        <v>3</v>
      </c>
      <c r="B16" s="11" t="inlineStr">
        <is>
          <t>목공사</t>
        </is>
      </c>
      <c r="C16" s="11" t="inlineStr">
        <is>
          <t>아트월, 주방 ㄱ자 아일랜드 접합부 목공, 메지라인 작업</t>
        </is>
      </c>
      <c r="D16" s="6" t="inlineStr">
        <is>
          <t>식</t>
        </is>
      </c>
      <c r="E16" s="6" t="n">
        <v>1</v>
      </c>
      <c r="F16" s="36" t="n">
        <v>1250000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10" t="inlineStr">
        <is>
          <t>몰딩</t>
        </is>
      </c>
      <c r="C17" s="10" t="inlineStr">
        <is>
          <t>걸레받이(30mm), 몰딩(마이너스 계단 몰딩)</t>
        </is>
      </c>
      <c r="D17" s="3" t="inlineStr">
        <is>
          <t>식</t>
        </is>
      </c>
      <c r="E17" s="3" t="n">
        <v>1</v>
      </c>
      <c r="F17" s="35" t="n">
        <v>750000</v>
      </c>
      <c r="G17" s="35">
        <f>E17*F17</f>
        <v/>
      </c>
      <c r="H17" s="35" t="n">
        <v>0</v>
      </c>
      <c r="I17" s="5" t="n"/>
    </row>
    <row r="18" ht="28" customHeight="1" s="27">
      <c r="A18" s="6" t="n">
        <v>5</v>
      </c>
      <c r="B18" s="11" t="inlineStr">
        <is>
          <t>칸막이</t>
        </is>
      </c>
      <c r="C18" s="11" t="inlineStr">
        <is>
          <t>드레스룸 칸막이, 문틀 철거 부 천장, 벽체 마감</t>
        </is>
      </c>
      <c r="D18" s="6" t="inlineStr">
        <is>
          <t>식</t>
        </is>
      </c>
      <c r="E18" s="6" t="n">
        <v>1</v>
      </c>
      <c r="F18" s="36" t="n">
        <v>650000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6</v>
      </c>
      <c r="B19" s="10" t="inlineStr">
        <is>
          <t>안방</t>
        </is>
      </c>
      <c r="C19" s="10" t="inlineStr">
        <is>
          <t>붙박이장 연장 부 마감작업</t>
        </is>
      </c>
      <c r="D19" s="3" t="inlineStr">
        <is>
          <t>식</t>
        </is>
      </c>
      <c r="E19" s="3" t="n">
        <v>1</v>
      </c>
      <c r="F19" s="35" t="n">
        <v>350000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7</v>
      </c>
      <c r="B20" s="11" t="inlineStr">
        <is>
          <t>천장공사</t>
        </is>
      </c>
      <c r="C20" s="11" t="inlineStr">
        <is>
          <t>우물천장 라인정리 및 보강 목공사</t>
        </is>
      </c>
      <c r="D20" s="6" t="inlineStr">
        <is>
          <t>식</t>
        </is>
      </c>
      <c r="E20" s="6" t="n">
        <v>1</v>
      </c>
      <c r="F20" s="36" t="n">
        <v>650000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8</v>
      </c>
      <c r="B21" s="10" t="inlineStr">
        <is>
          <t>현관</t>
        </is>
      </c>
      <c r="C21" s="10" t="inlineStr">
        <is>
          <t>현관 방화문 주변 mdf 메지작업(인방 포함)</t>
        </is>
      </c>
      <c r="D21" s="3" t="inlineStr">
        <is>
          <t>식</t>
        </is>
      </c>
      <c r="E21" s="3" t="n">
        <v>1</v>
      </c>
      <c r="F21" s="35" t="n">
        <v>250000</v>
      </c>
      <c r="G21" s="35">
        <f>E21*F21</f>
        <v/>
      </c>
      <c r="H21" s="35" t="n">
        <v>0</v>
      </c>
      <c r="I21" s="5" t="n"/>
    </row>
    <row r="22" ht="28" customHeight="1" s="27">
      <c r="A22" s="47" t="inlineStr">
        <is>
          <t>전기공사</t>
        </is>
      </c>
      <c r="B22" s="48" t="n"/>
      <c r="C22" s="48" t="n"/>
      <c r="D22" s="48" t="n"/>
      <c r="E22" s="49" t="n"/>
      <c r="F22" s="50" t="inlineStr">
        <is>
          <t>합계</t>
        </is>
      </c>
      <c r="G22" s="50">
        <f>SUM(G23:G23)</f>
        <v/>
      </c>
      <c r="H22" s="50">
        <f>SUM(H23:H23)</f>
        <v/>
      </c>
      <c r="I22" s="47" t="n"/>
    </row>
    <row r="23" ht="28" customHeight="1" s="27">
      <c r="A23" s="3" t="n">
        <v>9</v>
      </c>
      <c r="B23" s="10" t="inlineStr">
        <is>
          <t>전기공사</t>
        </is>
      </c>
      <c r="C23" s="10" t="inlineStr">
        <is>
          <t>단독배선 및 전열공사(콘센트, 스위치 교체, 간접등  포함)</t>
        </is>
      </c>
      <c r="D23" s="3" t="inlineStr">
        <is>
          <t>식</t>
        </is>
      </c>
      <c r="E23" s="3" t="n">
        <v>1</v>
      </c>
      <c r="F23" s="35" t="n">
        <v>1800000</v>
      </c>
      <c r="G23" s="35">
        <f>E23*F23</f>
        <v/>
      </c>
      <c r="H23" s="35" t="n">
        <v>0</v>
      </c>
      <c r="I23" s="5" t="n"/>
    </row>
    <row r="24" ht="28" customHeight="1" s="27">
      <c r="A24" s="47" t="inlineStr">
        <is>
          <t>바닥공사</t>
        </is>
      </c>
      <c r="B24" s="48" t="n"/>
      <c r="C24" s="48" t="n"/>
      <c r="D24" s="48" t="n"/>
      <c r="E24" s="49" t="n"/>
      <c r="F24" s="50" t="inlineStr">
        <is>
          <t>합계</t>
        </is>
      </c>
      <c r="G24" s="50">
        <f>SUM(G25:G25)</f>
        <v/>
      </c>
      <c r="H24" s="50">
        <f>SUM(H25:H25)</f>
        <v/>
      </c>
      <c r="I24" s="47" t="n"/>
    </row>
    <row r="25" ht="28" customHeight="1" s="27">
      <c r="A25" s="3" t="n">
        <v>10</v>
      </c>
      <c r="B25" s="10" t="inlineStr">
        <is>
          <t>강마루</t>
        </is>
      </c>
      <c r="C25" s="10" t="inlineStr">
        <is>
          <t>구정마루, 그랜드텍스쳐 기준(로스율포함)</t>
        </is>
      </c>
      <c r="D25" s="3" t="inlineStr">
        <is>
          <t>식</t>
        </is>
      </c>
      <c r="E25" s="3" t="n">
        <v>30</v>
      </c>
      <c r="F25" s="35" t="n">
        <v>160000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도배공사</t>
        </is>
      </c>
      <c r="B26" s="48" t="n"/>
      <c r="C26" s="48" t="n"/>
      <c r="D26" s="48" t="n"/>
      <c r="E26" s="49" t="n"/>
      <c r="F26" s="50" t="inlineStr">
        <is>
          <t>합계</t>
        </is>
      </c>
      <c r="G26" s="50">
        <f>SUM(G27:G27)</f>
        <v/>
      </c>
      <c r="H26" s="50">
        <f>SUM(H27:H27)</f>
        <v/>
      </c>
      <c r="I26" s="47" t="n"/>
    </row>
    <row r="27" ht="28" customHeight="1" s="27">
      <c r="A27" s="3" t="n">
        <v>11</v>
      </c>
      <c r="B27" s="10" t="inlineStr">
        <is>
          <t>실크벽지</t>
        </is>
      </c>
      <c r="C27" s="10" t="inlineStr">
        <is>
          <t>LX Z:IN 디아망</t>
        </is>
      </c>
      <c r="D27" s="3" t="inlineStr">
        <is>
          <t>식</t>
        </is>
      </c>
      <c r="E27" s="3" t="n">
        <v>1</v>
      </c>
      <c r="F27" s="35" t="n">
        <v>3420000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필름공사</t>
        </is>
      </c>
      <c r="B28" s="48" t="n"/>
      <c r="C28" s="48" t="n"/>
      <c r="D28" s="48" t="n"/>
      <c r="E28" s="49" t="n"/>
      <c r="F28" s="50" t="inlineStr">
        <is>
          <t>합계</t>
        </is>
      </c>
      <c r="G28" s="50">
        <f>SUM(G29:G29)</f>
        <v/>
      </c>
      <c r="H28" s="50">
        <f>SUM(H29:H29)</f>
        <v/>
      </c>
      <c r="I28" s="47" t="n"/>
    </row>
    <row r="29" ht="28" customHeight="1" s="27">
      <c r="A29" s="3" t="n">
        <v>12</v>
      </c>
      <c r="B29" s="10" t="inlineStr">
        <is>
          <t>인테리어필름</t>
        </is>
      </c>
      <c r="C29" s="10" t="inlineStr">
        <is>
          <t>현관, 방화문, 아트월, 거실 인테리어 필름</t>
        </is>
      </c>
      <c r="D29" s="3" t="inlineStr">
        <is>
          <t>식</t>
        </is>
      </c>
      <c r="E29" s="3" t="n">
        <v>1</v>
      </c>
      <c r="F29" s="35" t="n">
        <v>1650000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욕실공사</t>
        </is>
      </c>
      <c r="B30" s="48" t="n"/>
      <c r="C30" s="48" t="n"/>
      <c r="D30" s="48" t="n"/>
      <c r="E30" s="49" t="n"/>
      <c r="F30" s="50" t="inlineStr">
        <is>
          <t>합계</t>
        </is>
      </c>
      <c r="G30" s="50">
        <f>SUM(G31:G32)</f>
        <v/>
      </c>
      <c r="H30" s="50">
        <f>SUM(H31:H32)</f>
        <v/>
      </c>
      <c r="I30" s="47" t="n"/>
    </row>
    <row r="31" ht="56" customHeight="1" s="27">
      <c r="A31" s="3" t="n">
        <v>13</v>
      </c>
      <c r="B31" s="10" t="inlineStr">
        <is>
          <t>공용부(전체철거)</t>
        </is>
      </c>
      <c r="C31" s="10" t="inlineStr">
        <is>
          <t>600*600타일, 무광수전, 도기 및 금구류, 아덱스 도막방수 포함</t>
        </is>
      </c>
      <c r="D31" s="3" t="inlineStr">
        <is>
          <t>식</t>
        </is>
      </c>
      <c r="E31" s="3" t="n">
        <v>1</v>
      </c>
      <c r="F31" s="35" t="n">
        <v>5000000</v>
      </c>
      <c r="G31" s="35">
        <f>E31*F31</f>
        <v/>
      </c>
      <c r="H31" s="35" t="n">
        <v>0</v>
      </c>
      <c r="I31" s="5" t="n"/>
    </row>
    <row r="32" ht="28" customHeight="1" s="27">
      <c r="A32" s="3" t="n">
        <v>14</v>
      </c>
      <c r="B32" s="10" t="inlineStr">
        <is>
          <t>안방욕실</t>
        </is>
      </c>
      <c r="C32" s="10" t="inlineStr">
        <is>
          <t>돔천장 교체</t>
        </is>
      </c>
      <c r="D32" s="3" t="inlineStr">
        <is>
          <t>식</t>
        </is>
      </c>
      <c r="E32" s="3" t="n">
        <v>1</v>
      </c>
      <c r="F32" s="35" t="n">
        <v>280000</v>
      </c>
      <c r="G32" s="35">
        <f>E32*F32</f>
        <v/>
      </c>
      <c r="H32" s="35" t="n">
        <v>0</v>
      </c>
      <c r="I32" s="5" t="n"/>
    </row>
    <row r="33" ht="28" customHeight="1" s="27">
      <c r="A33" s="47" t="inlineStr">
        <is>
          <t>가구공사</t>
        </is>
      </c>
      <c r="B33" s="48" t="n"/>
      <c r="C33" s="48" t="n"/>
      <c r="D33" s="48" t="n"/>
      <c r="E33" s="49" t="n"/>
      <c r="F33" s="50" t="inlineStr">
        <is>
          <t>합계</t>
        </is>
      </c>
      <c r="G33" s="50">
        <f>SUM(G34:G39)</f>
        <v/>
      </c>
      <c r="H33" s="50">
        <f>SUM(H34:H39)</f>
        <v/>
      </c>
      <c r="I33" s="47" t="n"/>
    </row>
    <row r="34" ht="28" customHeight="1" s="27">
      <c r="A34" s="3" t="n">
        <v>15</v>
      </c>
      <c r="B34" s="10" t="inlineStr">
        <is>
          <t>싱크대</t>
        </is>
      </c>
      <c r="C34" s="10" t="inlineStr">
        <is>
          <t>상하부장,수전,씽크볼 포함</t>
        </is>
      </c>
      <c r="D34" s="3" t="inlineStr">
        <is>
          <t>set</t>
        </is>
      </c>
      <c r="E34" s="3" t="n">
        <v>1</v>
      </c>
      <c r="F34" s="35" t="n">
        <v>2300000</v>
      </c>
      <c r="G34" s="35">
        <f>E34*F34</f>
        <v/>
      </c>
      <c r="H34" s="35" t="n">
        <v>0</v>
      </c>
      <c r="I34" s="5" t="n"/>
    </row>
    <row r="35" ht="56" customHeight="1" s="27">
      <c r="A35" s="3" t="n">
        <v>16</v>
      </c>
      <c r="B35" s="10" t="inlineStr">
        <is>
          <t>대면형 아일랜드</t>
        </is>
      </c>
      <c r="C35" s="10" t="inlineStr">
        <is>
          <t>900*2700앞뒤 서랍형(내부 철거 후 사이즈 변경 가능성 있음)</t>
        </is>
      </c>
      <c r="D35" s="3" t="inlineStr">
        <is>
          <t>set</t>
        </is>
      </c>
      <c r="E35" s="3" t="n">
        <v>1</v>
      </c>
      <c r="F35" s="35" t="n">
        <v>2100000</v>
      </c>
      <c r="G35" s="35">
        <f>E35*F35</f>
        <v/>
      </c>
      <c r="H35" s="35" t="n">
        <v>0</v>
      </c>
      <c r="I35" s="5" t="n"/>
    </row>
    <row r="36" ht="28" customHeight="1" s="27">
      <c r="A36" s="3" t="n">
        <v>17</v>
      </c>
      <c r="B36" s="10" t="inlineStr">
        <is>
          <t>냉장고 키큰장</t>
        </is>
      </c>
      <c r="C36" s="10" t="inlineStr">
        <is>
          <t>냉장고 키큰장</t>
        </is>
      </c>
      <c r="D36" s="3" t="inlineStr">
        <is>
          <t>식</t>
        </is>
      </c>
      <c r="E36" s="3" t="n">
        <v>1</v>
      </c>
      <c r="F36" s="35" t="n">
        <v>820000</v>
      </c>
      <c r="G36" s="35">
        <f>E36*F36</f>
        <v/>
      </c>
      <c r="H36" s="35" t="n">
        <v>0</v>
      </c>
      <c r="I36" s="5" t="n"/>
    </row>
    <row r="37" ht="28" customHeight="1" s="27">
      <c r="A37" s="3" t="n">
        <v>18</v>
      </c>
      <c r="B37" s="10" t="inlineStr">
        <is>
          <t>신발장</t>
        </is>
      </c>
      <c r="C37" s="10" t="inlineStr">
        <is>
          <t>하단 단올림, 4분할 장 교체</t>
        </is>
      </c>
      <c r="D37" s="3" t="inlineStr">
        <is>
          <t>set</t>
        </is>
      </c>
      <c r="E37" s="3" t="n">
        <v>1</v>
      </c>
      <c r="F37" s="35" t="n">
        <v>780000</v>
      </c>
      <c r="G37" s="35">
        <f>E37*F37</f>
        <v/>
      </c>
      <c r="H37" s="35" t="n">
        <v>0</v>
      </c>
      <c r="I37" s="5" t="n"/>
    </row>
    <row r="38" ht="28" customHeight="1" s="27">
      <c r="A38" s="3" t="n">
        <v>19</v>
      </c>
      <c r="B38" s="10" t="inlineStr">
        <is>
          <t>붙박이장</t>
        </is>
      </c>
      <c r="C38" s="10" t="inlineStr">
        <is>
          <t>붙박이장+화장대 일체형(총 21자)</t>
        </is>
      </c>
      <c r="D38" s="3" t="inlineStr">
        <is>
          <t>set</t>
        </is>
      </c>
      <c r="E38" s="3" t="n">
        <v>1</v>
      </c>
      <c r="F38" s="35" t="n">
        <v>3250000</v>
      </c>
      <c r="G38" s="35">
        <f>E38*F38</f>
        <v/>
      </c>
      <c r="H38" s="35" t="n">
        <v>0</v>
      </c>
      <c r="I38" s="5" t="n"/>
    </row>
    <row r="39" ht="28" customHeight="1" s="27">
      <c r="A39" s="3" t="n">
        <v>20</v>
      </c>
      <c r="B39" s="10" t="inlineStr">
        <is>
          <t>문짝교체</t>
        </is>
      </c>
      <c r="C39" s="10" t="inlineStr">
        <is>
          <t>신발장(유리포함), 안방 펜트리도어</t>
        </is>
      </c>
      <c r="D39" s="3" t="inlineStr">
        <is>
          <t>개</t>
        </is>
      </c>
      <c r="E39" s="3" t="n">
        <v>7</v>
      </c>
      <c r="F39" s="35" t="n">
        <v>100000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설비공사</t>
        </is>
      </c>
      <c r="B40" s="48" t="n"/>
      <c r="C40" s="48" t="n"/>
      <c r="D40" s="48" t="n"/>
      <c r="E40" s="49" t="n"/>
      <c r="F40" s="50" t="inlineStr">
        <is>
          <t>합계</t>
        </is>
      </c>
      <c r="G40" s="50">
        <f>SUM(G41:G42)</f>
        <v/>
      </c>
      <c r="H40" s="50">
        <f>SUM(H41:H42)</f>
        <v/>
      </c>
      <c r="I40" s="47" t="n"/>
    </row>
    <row r="41" ht="28" customHeight="1" s="27">
      <c r="A41" s="3" t="n">
        <v>21</v>
      </c>
      <c r="B41" s="10" t="inlineStr">
        <is>
          <t>분배기 이설</t>
        </is>
      </c>
      <c r="C41" s="10" t="inlineStr">
        <is>
          <t>씽크대 하부 분배기 이동(분배기 교체)</t>
        </is>
      </c>
      <c r="D41" s="3" t="inlineStr">
        <is>
          <t>식</t>
        </is>
      </c>
      <c r="E41" s="3" t="n">
        <v>1</v>
      </c>
      <c r="F41" s="35" t="n">
        <v>850000</v>
      </c>
      <c r="G41" s="35">
        <f>E41*F41</f>
        <v/>
      </c>
      <c r="H41" s="35" t="n">
        <v>0</v>
      </c>
      <c r="I41" s="5" t="n"/>
    </row>
    <row r="42" ht="56" customHeight="1" s="27">
      <c r="A42" s="3" t="n">
        <v>22</v>
      </c>
      <c r="B42" s="10" t="inlineStr">
        <is>
          <t>배수 및 수도 이설</t>
        </is>
      </c>
      <c r="C42" s="10" t="inlineStr">
        <is>
          <t>씽크대 급배수 이동</t>
        </is>
      </c>
      <c r="D42" s="3" t="inlineStr">
        <is>
          <t>식</t>
        </is>
      </c>
      <c r="E42" s="3" t="n">
        <v>1</v>
      </c>
      <c r="F42" s="35" t="n">
        <v>600000</v>
      </c>
      <c r="G42" s="35">
        <f>E42*F42</f>
        <v/>
      </c>
      <c r="H42" s="35" t="n">
        <v>0</v>
      </c>
      <c r="I42" s="5" t="n"/>
    </row>
    <row r="43" ht="28" customHeight="1" s="27">
      <c r="A43" s="47" t="inlineStr">
        <is>
          <t>타일공사</t>
        </is>
      </c>
      <c r="B43" s="48" t="n"/>
      <c r="C43" s="48" t="n"/>
      <c r="D43" s="48" t="n"/>
      <c r="E43" s="49" t="n"/>
      <c r="F43" s="50" t="inlineStr">
        <is>
          <t>합계</t>
        </is>
      </c>
      <c r="G43" s="50">
        <f>SUM(G44:G44)</f>
        <v/>
      </c>
      <c r="H43" s="50">
        <f>SUM(H44:H44)</f>
        <v/>
      </c>
      <c r="I43" s="47" t="n"/>
    </row>
    <row r="44" ht="28" customHeight="1" s="27">
      <c r="A44" s="3" t="n">
        <v>23</v>
      </c>
      <c r="B44" s="10" t="inlineStr">
        <is>
          <t>타일공사</t>
        </is>
      </c>
      <c r="C44" s="10" t="inlineStr">
        <is>
          <t>현관, 싱크대, 안방 발코니 타일 공사</t>
        </is>
      </c>
      <c r="D44" s="3" t="inlineStr">
        <is>
          <t>식</t>
        </is>
      </c>
      <c r="E44" s="3" t="n">
        <v>1</v>
      </c>
      <c r="F44" s="35" t="n">
        <v>1250000</v>
      </c>
      <c r="G44" s="35">
        <f>E44*F44</f>
        <v/>
      </c>
      <c r="H44" s="35" t="n">
        <v>0</v>
      </c>
      <c r="I44" s="5" t="n"/>
    </row>
    <row r="45" ht="28" customHeight="1" s="27">
      <c r="A45" s="47" t="inlineStr">
        <is>
          <t>폐기물</t>
        </is>
      </c>
      <c r="B45" s="48" t="n"/>
      <c r="C45" s="48" t="n"/>
      <c r="D45" s="48" t="n"/>
      <c r="E45" s="49" t="n"/>
      <c r="F45" s="50" t="inlineStr">
        <is>
          <t>합계</t>
        </is>
      </c>
      <c r="G45" s="50">
        <f>SUM(G46:G46)</f>
        <v/>
      </c>
      <c r="H45" s="50">
        <f>SUM(H46:H46)</f>
        <v/>
      </c>
      <c r="I45" s="47" t="n"/>
    </row>
    <row r="46" ht="28" customHeight="1" s="27">
      <c r="A46" s="3" t="n">
        <v>24</v>
      </c>
      <c r="B46" s="10" t="inlineStr">
        <is>
          <t>공사폐기물</t>
        </is>
      </c>
      <c r="C46" s="10" t="inlineStr">
        <is>
          <t>혼합 공사폐기물 처리비</t>
        </is>
      </c>
      <c r="D46" s="3" t="inlineStr">
        <is>
          <t>식</t>
        </is>
      </c>
      <c r="E46" s="3" t="n">
        <v>1</v>
      </c>
      <c r="F46" s="35" t="n">
        <v>400000</v>
      </c>
      <c r="G46" s="35">
        <f>E46*F46</f>
        <v/>
      </c>
      <c r="H46" s="35" t="n">
        <v>0</v>
      </c>
      <c r="I46" s="5" t="n"/>
    </row>
    <row r="47">
      <c r="A47" s="25" t="inlineStr">
        <is>
          <t>소 계 (품목 합계)</t>
        </is>
      </c>
      <c r="B47" s="37" t="n"/>
      <c r="C47" s="37" t="n"/>
      <c r="D47" s="38" t="n"/>
      <c r="E47" s="12">
        <f>SUM(E11:E46)</f>
        <v/>
      </c>
      <c r="F47" s="13" t="n"/>
      <c r="G47" s="14">
        <f>SUM(G11:G46)</f>
        <v/>
      </c>
      <c r="H47" s="39">
        <f>SUM(H11:H46)</f>
        <v/>
      </c>
      <c r="I47" s="12" t="inlineStr">
        <is>
          <t>부가세 별도</t>
        </is>
      </c>
    </row>
    <row r="48">
      <c r="A48" s="25" t="inlineStr">
        <is>
          <t>공과잡비 (7%)</t>
        </is>
      </c>
      <c r="B48" s="37" t="n"/>
      <c r="C48" s="37" t="n"/>
      <c r="D48" s="38" t="n"/>
      <c r="E48" s="16" t="n"/>
      <c r="F48" s="16" t="n"/>
      <c r="G48" s="17">
        <f>G47*0.07</f>
        <v/>
      </c>
      <c r="H48" s="18" t="n"/>
      <c r="I48" s="19" t="n"/>
    </row>
    <row r="49">
      <c r="A49" s="25" t="inlineStr">
        <is>
          <t>기업이윤 (8%)</t>
        </is>
      </c>
      <c r="B49" s="37" t="n"/>
      <c r="C49" s="37" t="n"/>
      <c r="D49" s="38" t="n"/>
      <c r="E49" s="16" t="n"/>
      <c r="F49" s="16" t="n"/>
      <c r="G49" s="17">
        <f>G47*0.08</f>
        <v/>
      </c>
      <c r="H49" s="18" t="n"/>
      <c r="I49" s="19" t="n"/>
    </row>
    <row r="50">
      <c r="A50" s="25" t="inlineStr">
        <is>
          <t>총 합 계 금 액 (TOTAL AMOUNT)</t>
        </is>
      </c>
      <c r="B50" s="37" t="n"/>
      <c r="C50" s="37" t="n"/>
      <c r="D50" s="38" t="n"/>
      <c r="E50" s="16" t="n"/>
      <c r="F50" s="16" t="n"/>
      <c r="G50" s="20">
        <f>G47+G48+G49</f>
        <v/>
      </c>
      <c r="H50" s="21">
        <f>SUM(H11:H46)</f>
        <v/>
      </c>
      <c r="I50" s="22" t="inlineStr">
        <is>
          <t>부가세 별도</t>
        </is>
      </c>
    </row>
    <row r="51"/>
    <row r="52">
      <c r="A52" s="29" t="inlineStr">
        <is>
          <t>■ 기 타 사 항 및 특 기 사 항</t>
        </is>
      </c>
    </row>
    <row r="53" ht="32" customHeight="1" s="27">
      <c r="A53" s="51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53" s="40" t="n"/>
      <c r="C53" s="40" t="n"/>
      <c r="D53" s="40" t="n"/>
      <c r="E53" s="40" t="n"/>
      <c r="F53" s="40" t="n"/>
      <c r="G53" s="40" t="n"/>
      <c r="H53" s="40" t="n"/>
      <c r="I53" s="41" t="n"/>
    </row>
    <row r="54" ht="32" customHeight="1" s="27">
      <c r="A54" s="42" t="n"/>
      <c r="I54" s="43" t="n"/>
    </row>
    <row r="55" ht="32" customHeight="1" s="27">
      <c r="A55" s="44" t="n"/>
      <c r="B55" s="45" t="n"/>
      <c r="C55" s="45" t="n"/>
      <c r="D55" s="45" t="n"/>
      <c r="E55" s="45" t="n"/>
      <c r="F55" s="45" t="n"/>
      <c r="G55" s="45" t="n"/>
      <c r="H55" s="45" t="n"/>
      <c r="I55" s="46" t="n"/>
    </row>
    <row r="56"/>
    <row r="57"/>
    <row r="58"/>
  </sheetData>
  <mergeCells count="30">
    <mergeCell ref="A52:I52"/>
    <mergeCell ref="E3:I3"/>
    <mergeCell ref="A30:E30"/>
    <mergeCell ref="B5:D5"/>
    <mergeCell ref="A26:E26"/>
    <mergeCell ref="A24:E24"/>
    <mergeCell ref="F7:I7"/>
    <mergeCell ref="A15:E15"/>
    <mergeCell ref="B4:D4"/>
    <mergeCell ref="A53:I55"/>
    <mergeCell ref="A11:E11"/>
    <mergeCell ref="A33:E33"/>
    <mergeCell ref="A45:E45"/>
    <mergeCell ref="F5:I5"/>
    <mergeCell ref="B7:D7"/>
    <mergeCell ref="A22:E22"/>
    <mergeCell ref="B3:D3"/>
    <mergeCell ref="A43:E43"/>
    <mergeCell ref="F8:I8"/>
    <mergeCell ref="A50:D50"/>
    <mergeCell ref="F4:I4"/>
    <mergeCell ref="A48:D48"/>
    <mergeCell ref="A28:E28"/>
    <mergeCell ref="A40:E40"/>
    <mergeCell ref="A1:I1"/>
    <mergeCell ref="A13:E13"/>
    <mergeCell ref="A49:D49"/>
    <mergeCell ref="A47:D47"/>
    <mergeCell ref="B6:D6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2026-09-14T04:24:32Z</dcterms:modified>
  <cp:lastModifiedBy>영호 이</cp:lastModifiedBy>
  <cp:lastPrinted>2026-06-01T08:03:26Z</cp:lastPrinted>
</cp:coreProperties>
</file>