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6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32평아파트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영호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2026-07-13 14:52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Q-0225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도배지 철거</t>
        </is>
      </c>
      <c r="C12" s="50" t="inlineStr">
        <is>
          <t>평수 기준 실측 수량 적용</t>
        </is>
      </c>
      <c r="D12" s="6" t="inlineStr">
        <is>
          <t>평</t>
        </is>
      </c>
      <c r="E12" s="6" t="n">
        <v>32</v>
      </c>
      <c r="F12" s="36" t="n">
        <v>7000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천장 철거</t>
        </is>
      </c>
      <c r="C13" s="51" t="inlineStr">
        <is>
          <t>평수 기준 실측 수량 적용</t>
        </is>
      </c>
      <c r="D13" s="3" t="inlineStr">
        <is>
          <t>평</t>
        </is>
      </c>
      <c r="E13" s="3" t="n">
        <v>32</v>
      </c>
      <c r="F13" s="35" t="n">
        <v>12000</v>
      </c>
      <c r="G13" s="35">
        <f>E13*F13</f>
        <v/>
      </c>
      <c r="H13" s="35" t="n">
        <v>0</v>
      </c>
      <c r="I13" s="5" t="n"/>
    </row>
    <row r="14" ht="28" customHeight="1" s="27">
      <c r="A14" s="6" t="n">
        <v>3</v>
      </c>
      <c r="B14" s="50" t="inlineStr">
        <is>
          <t>벽체(경량벽체) 철거</t>
        </is>
      </c>
      <c r="C14" s="50" t="inlineStr">
        <is>
          <t>현장 실측 수량 기준</t>
        </is>
      </c>
      <c r="D14" s="6" t="inlineStr">
        <is>
          <t>개소</t>
        </is>
      </c>
      <c r="E14" s="6" t="n">
        <v>1</v>
      </c>
      <c r="F14" s="36" t="n">
        <v>300000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도배공사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4</v>
      </c>
      <c r="B16" s="50" t="inlineStr">
        <is>
          <t>실크벽지</t>
        </is>
      </c>
      <c r="C16" s="50" t="inlineStr">
        <is>
          <t>벽면적(실측) 기준 적용</t>
        </is>
      </c>
      <c r="D16" s="6" t="inlineStr">
        <is>
          <t>평(벽면적)</t>
        </is>
      </c>
      <c r="E16" s="6" t="n">
        <v>96</v>
      </c>
      <c r="F16" s="36" t="n">
        <v>36000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바닥공사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5</v>
      </c>
      <c r="B18" s="50" t="inlineStr">
        <is>
          <t>장판(3.2T)</t>
        </is>
      </c>
      <c r="C18" s="50" t="inlineStr">
        <is>
          <t>평수 기준 실측 수량 적용</t>
        </is>
      </c>
      <c r="D18" s="6" t="inlineStr">
        <is>
          <t>평</t>
        </is>
      </c>
      <c r="E18" s="6" t="n">
        <v>32</v>
      </c>
      <c r="F18" s="36" t="n">
        <v>78000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욕실공사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56" customHeight="1" s="27">
      <c r="A20" s="6" t="n">
        <v>6</v>
      </c>
      <c r="B20" s="50" t="inlineStr">
        <is>
          <t>욕실 전체(도기+타일+수전+천장 일체)</t>
        </is>
      </c>
      <c r="C20" s="50" t="inlineStr">
        <is>
          <t>화장실 개수 기준 실측 적용</t>
        </is>
      </c>
      <c r="D20" s="6" t="inlineStr">
        <is>
          <t>개소</t>
        </is>
      </c>
      <c r="E20" s="6" t="n">
        <v>2</v>
      </c>
      <c r="F20" s="36" t="n">
        <v>4000000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욕실 액세서리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7</v>
      </c>
      <c r="B22" s="50" t="inlineStr">
        <is>
          <t>유리파티션(샤워부스)</t>
        </is>
      </c>
      <c r="C22" s="50" t="inlineStr">
        <is>
          <t>화장실 개수 기준 실측 적용</t>
        </is>
      </c>
      <c r="D22" s="6" t="inlineStr">
        <is>
          <t>개소</t>
        </is>
      </c>
      <c r="E22" s="6" t="n">
        <v>2</v>
      </c>
      <c r="F22" s="36" t="n">
        <v>320000</v>
      </c>
      <c r="G22" s="36">
        <f>E22*F22</f>
        <v/>
      </c>
      <c r="H22" s="36" t="n">
        <v>0</v>
      </c>
      <c r="I22" s="8" t="n"/>
    </row>
    <row r="23" ht="28" customHeight="1" s="27">
      <c r="A23" s="3" t="n">
        <v>8</v>
      </c>
      <c r="B23" s="51" t="inlineStr">
        <is>
          <t>욕실 하부장·거울수납장</t>
        </is>
      </c>
      <c r="C23" s="51" t="inlineStr">
        <is>
          <t>화장실 개수 기준 실측 적용</t>
        </is>
      </c>
      <c r="D23" s="3" t="inlineStr">
        <is>
          <t>개</t>
        </is>
      </c>
      <c r="E23" s="3" t="n">
        <v>2</v>
      </c>
      <c r="F23" s="35" t="n">
        <v>200000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9</v>
      </c>
      <c r="B24" s="50" t="inlineStr">
        <is>
          <t>욕실 환풍기(기본형)</t>
        </is>
      </c>
      <c r="C24" s="50" t="inlineStr">
        <is>
          <t>화장실 개수 기준 실측 적용</t>
        </is>
      </c>
      <c r="D24" s="6" t="inlineStr">
        <is>
          <t>개</t>
        </is>
      </c>
      <c r="E24" s="6" t="n">
        <v>2</v>
      </c>
      <c r="F24" s="36" t="n">
        <v>115000</v>
      </c>
      <c r="G24" s="36">
        <f>E24*F24</f>
        <v/>
      </c>
      <c r="H24" s="36" t="n">
        <v>0</v>
      </c>
      <c r="I24" s="8" t="n"/>
    </row>
    <row r="25" ht="56" customHeight="1" s="27">
      <c r="A25" s="3" t="n">
        <v>10</v>
      </c>
      <c r="B25" s="51" t="inlineStr">
        <is>
          <t>금구류 세트(수건걸이·휴지걸이·비누받이 등)</t>
        </is>
      </c>
      <c r="C25" s="51" t="inlineStr">
        <is>
          <t>화장실 개수 기준 실측 적용</t>
        </is>
      </c>
      <c r="D25" s="3" t="inlineStr">
        <is>
          <t>식</t>
        </is>
      </c>
      <c r="E25" s="3" t="n">
        <v>2</v>
      </c>
      <c r="F25" s="35" t="n">
        <v>50000</v>
      </c>
      <c r="G25" s="35">
        <f>E25*F25</f>
        <v/>
      </c>
      <c r="H25" s="35" t="n">
        <v>0</v>
      </c>
      <c r="I25" s="5" t="n"/>
    </row>
    <row r="26" ht="28" customHeight="1" s="27">
      <c r="A26" s="47" t="inlineStr">
        <is>
          <t>주방공사</t>
        </is>
      </c>
      <c r="B26" s="48" t="n"/>
      <c r="C26" s="48" t="n"/>
      <c r="D26" s="48" t="n"/>
      <c r="E26" s="48" t="n"/>
      <c r="F26" s="48" t="n"/>
      <c r="G26" s="48" t="n"/>
      <c r="H26" s="48" t="n"/>
      <c r="I26" s="49" t="n"/>
    </row>
    <row r="27" ht="28" customHeight="1" s="27">
      <c r="A27" s="3" t="n">
        <v>11</v>
      </c>
      <c r="B27" s="51" t="inlineStr">
        <is>
          <t>인덕션(빌트인 3구)</t>
        </is>
      </c>
      <c r="C27" s="51" t="inlineStr">
        <is>
          <t>현장 실측 수량 기준</t>
        </is>
      </c>
      <c r="D27" s="3" t="inlineStr">
        <is>
          <t>식</t>
        </is>
      </c>
      <c r="E27" s="3" t="n">
        <v>1</v>
      </c>
      <c r="F27" s="35" t="n">
        <v>445000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12</v>
      </c>
      <c r="B28" s="51" t="inlineStr">
        <is>
          <t>씽크볼(개수대) 단독교체</t>
        </is>
      </c>
      <c r="C28" s="51" t="inlineStr">
        <is>
          <t>현장 실측 수량 기준</t>
        </is>
      </c>
      <c r="D28" s="3" t="inlineStr">
        <is>
          <t>개</t>
        </is>
      </c>
      <c r="E28" s="3" t="n">
        <v>1</v>
      </c>
      <c r="F28" s="35" t="n">
        <v>325000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13</v>
      </c>
      <c r="B29" s="51" t="inlineStr">
        <is>
          <t>씽크수전 단독교체</t>
        </is>
      </c>
      <c r="C29" s="51" t="inlineStr">
        <is>
          <t>현장 실측 수량 기준</t>
        </is>
      </c>
      <c r="D29" s="3" t="inlineStr">
        <is>
          <t>개</t>
        </is>
      </c>
      <c r="E29" s="3" t="n">
        <v>1</v>
      </c>
      <c r="F29" s="35" t="n">
        <v>110000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후드공사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28" customHeight="1" s="27">
      <c r="A31" s="3" t="n">
        <v>14</v>
      </c>
      <c r="B31" s="51" t="inlineStr">
        <is>
          <t>주방후드(일체형)</t>
        </is>
      </c>
      <c r="C31" s="51" t="inlineStr">
        <is>
          <t>현장 실측 수량 기준</t>
        </is>
      </c>
      <c r="D31" s="3" t="inlineStr">
        <is>
          <t>개</t>
        </is>
      </c>
      <c r="E31" s="3" t="n">
        <v>1</v>
      </c>
      <c r="F31" s="35" t="n">
        <v>155000</v>
      </c>
      <c r="G31" s="35">
        <f>E31*F31</f>
        <v/>
      </c>
      <c r="H31" s="35" t="n">
        <v>0</v>
      </c>
      <c r="I31" s="5" t="n"/>
    </row>
    <row r="32" ht="28" customHeight="1" s="27">
      <c r="A32" s="47" t="inlineStr">
        <is>
          <t>붙박이장 시공</t>
        </is>
      </c>
      <c r="B32" s="48" t="n"/>
      <c r="C32" s="48" t="n"/>
      <c r="D32" s="48" t="n"/>
      <c r="E32" s="48" t="n"/>
      <c r="F32" s="48" t="n"/>
      <c r="G32" s="48" t="n"/>
      <c r="H32" s="48" t="n"/>
      <c r="I32" s="49" t="n"/>
    </row>
    <row r="33" ht="28" customHeight="1" s="27">
      <c r="A33" s="3" t="n">
        <v>15</v>
      </c>
      <c r="B33" s="51" t="inlineStr">
        <is>
          <t>붙박이장(여닫이)</t>
        </is>
      </c>
      <c r="C33" s="51" t="inlineStr">
        <is>
          <t>실측 길이(m) 기준 적용</t>
        </is>
      </c>
      <c r="D33" s="3" t="inlineStr">
        <is>
          <t>m</t>
        </is>
      </c>
      <c r="E33" s="3" t="n">
        <v>5.1</v>
      </c>
      <c r="F33" s="35" t="n">
        <v>462000</v>
      </c>
      <c r="G33" s="35">
        <f>E33*F33</f>
        <v/>
      </c>
      <c r="H33" s="35" t="n">
        <v>0</v>
      </c>
      <c r="I33" s="5" t="n"/>
    </row>
    <row r="34" ht="28" customHeight="1" s="27">
      <c r="A34" s="47" t="inlineStr">
        <is>
          <t>목공사</t>
        </is>
      </c>
      <c r="B34" s="48" t="n"/>
      <c r="C34" s="48" t="n"/>
      <c r="D34" s="48" t="n"/>
      <c r="E34" s="48" t="n"/>
      <c r="F34" s="48" t="n"/>
      <c r="G34" s="48" t="n"/>
      <c r="H34" s="48" t="n"/>
      <c r="I34" s="49" t="n"/>
    </row>
    <row r="35" ht="28" customHeight="1" s="27">
      <c r="A35" s="3" t="n">
        <v>16</v>
      </c>
      <c r="B35" s="51" t="inlineStr">
        <is>
          <t>몰딩·걸레받이</t>
        </is>
      </c>
      <c r="C35" s="51" t="inlineStr">
        <is>
          <t>실측 길이(m) 기준 적용</t>
        </is>
      </c>
      <c r="D35" s="3" t="inlineStr">
        <is>
          <t>m</t>
        </is>
      </c>
      <c r="E35" s="3" t="n">
        <v>128</v>
      </c>
      <c r="F35" s="35" t="n">
        <v>16000</v>
      </c>
      <c r="G35" s="35">
        <f>E35*F35</f>
        <v/>
      </c>
      <c r="H35" s="35" t="n">
        <v>0</v>
      </c>
      <c r="I35" s="5" t="n"/>
    </row>
    <row r="36" ht="28" customHeight="1" s="27">
      <c r="A36" s="47" t="inlineStr">
        <is>
          <t>창호·문공사</t>
        </is>
      </c>
      <c r="B36" s="48" t="n"/>
      <c r="C36" s="48" t="n"/>
      <c r="D36" s="48" t="n"/>
      <c r="E36" s="48" t="n"/>
      <c r="F36" s="48" t="n"/>
      <c r="G36" s="48" t="n"/>
      <c r="H36" s="48" t="n"/>
      <c r="I36" s="49" t="n"/>
    </row>
    <row r="37" ht="28" customHeight="1" s="27">
      <c r="A37" s="3" t="n">
        <v>17</v>
      </c>
      <c r="B37" s="51" t="inlineStr">
        <is>
          <t>방문 교체</t>
        </is>
      </c>
      <c r="C37" s="51" t="inlineStr">
        <is>
          <t>방 개수 기준 실측 적용</t>
        </is>
      </c>
      <c r="D37" s="3" t="inlineStr">
        <is>
          <t>개</t>
        </is>
      </c>
      <c r="E37" s="3" t="n">
        <v>3</v>
      </c>
      <c r="F37" s="35" t="n">
        <v>280000</v>
      </c>
      <c r="G37" s="35">
        <f>E37*F37</f>
        <v/>
      </c>
      <c r="H37" s="35" t="n">
        <v>0</v>
      </c>
      <c r="I37" s="5" t="n"/>
    </row>
    <row r="38" ht="28" customHeight="1" s="27">
      <c r="A38" s="3" t="n">
        <v>18</v>
      </c>
      <c r="B38" s="51" t="inlineStr">
        <is>
          <t>문틀 교체</t>
        </is>
      </c>
      <c r="C38" s="51" t="inlineStr">
        <is>
          <t>방 개수 기준 실측 적용</t>
        </is>
      </c>
      <c r="D38" s="3" t="inlineStr">
        <is>
          <t>개</t>
        </is>
      </c>
      <c r="E38" s="3" t="n">
        <v>3</v>
      </c>
      <c r="F38" s="35" t="n">
        <v>200000</v>
      </c>
      <c r="G38" s="35">
        <f>E38*F38</f>
        <v/>
      </c>
      <c r="H38" s="35" t="n">
        <v>0</v>
      </c>
      <c r="I38" s="5" t="n"/>
    </row>
    <row r="39" ht="28" customHeight="1" s="27">
      <c r="A39" s="3" t="n">
        <v>19</v>
      </c>
      <c r="B39" s="51" t="inlineStr">
        <is>
          <t>중문</t>
        </is>
      </c>
      <c r="C39" s="51" t="inlineStr">
        <is>
          <t>현장 실측 수량 기준</t>
        </is>
      </c>
      <c r="D39" s="3" t="inlineStr">
        <is>
          <t>개</t>
        </is>
      </c>
      <c r="E39" s="3" t="n">
        <v>1</v>
      </c>
      <c r="F39" s="35" t="n">
        <v>1050000</v>
      </c>
      <c r="G39" s="35">
        <f>E39*F39</f>
        <v/>
      </c>
      <c r="H39" s="35" t="n">
        <v>0</v>
      </c>
      <c r="I39" s="5" t="n"/>
    </row>
    <row r="40" ht="28" customHeight="1" s="27">
      <c r="A40" s="47" t="inlineStr">
        <is>
          <t>블라인드</t>
        </is>
      </c>
      <c r="B40" s="48" t="n"/>
      <c r="C40" s="48" t="n"/>
      <c r="D40" s="48" t="n"/>
      <c r="E40" s="48" t="n"/>
      <c r="F40" s="48" t="n"/>
      <c r="G40" s="48" t="n"/>
      <c r="H40" s="48" t="n"/>
      <c r="I40" s="49" t="n"/>
    </row>
    <row r="41" ht="28" customHeight="1" s="27">
      <c r="A41" s="3" t="n">
        <v>20</v>
      </c>
      <c r="B41" s="51" t="inlineStr">
        <is>
          <t>암막 블라인드</t>
        </is>
      </c>
      <c r="C41" s="51" t="inlineStr">
        <is>
          <t>현장 실측 수량 기준</t>
        </is>
      </c>
      <c r="D41" s="3" t="inlineStr">
        <is>
          <t>m</t>
        </is>
      </c>
      <c r="E41" s="3" t="n">
        <v>1.3</v>
      </c>
      <c r="F41" s="35" t="n">
        <v>18000</v>
      </c>
      <c r="G41" s="35">
        <f>E41*F41</f>
        <v/>
      </c>
      <c r="H41" s="35" t="n">
        <v>0</v>
      </c>
      <c r="I41" s="5" t="n"/>
    </row>
    <row r="42" ht="28" customHeight="1" s="27">
      <c r="A42" s="47" t="inlineStr">
        <is>
          <t>전기·조명공사</t>
        </is>
      </c>
      <c r="B42" s="48" t="n"/>
      <c r="C42" s="48" t="n"/>
      <c r="D42" s="48" t="n"/>
      <c r="E42" s="48" t="n"/>
      <c r="F42" s="48" t="n"/>
      <c r="G42" s="48" t="n"/>
      <c r="H42" s="48" t="n"/>
      <c r="I42" s="49" t="n"/>
    </row>
    <row r="43" ht="28" customHeight="1" s="27">
      <c r="A43" s="3" t="n">
        <v>21</v>
      </c>
      <c r="B43" s="51" t="inlineStr">
        <is>
          <t>분전반(두꺼비집) 교체</t>
        </is>
      </c>
      <c r="C43" s="51" t="inlineStr">
        <is>
          <t>현장 실측 수량 기준</t>
        </is>
      </c>
      <c r="D43" s="3" t="inlineStr">
        <is>
          <t>개소</t>
        </is>
      </c>
      <c r="E43" s="3" t="n">
        <v>1</v>
      </c>
      <c r="F43" s="35" t="n">
        <v>225000</v>
      </c>
      <c r="G43" s="35">
        <f>E43*F43</f>
        <v/>
      </c>
      <c r="H43" s="35" t="n">
        <v>0</v>
      </c>
      <c r="I43" s="5" t="n"/>
    </row>
    <row r="44" ht="56" customHeight="1" s="27">
      <c r="A44" s="3" t="n">
        <v>22</v>
      </c>
      <c r="B44" s="51" t="inlineStr">
        <is>
          <t>거실등·방등(LED 슬림등)</t>
        </is>
      </c>
      <c r="C44" s="51" t="inlineStr">
        <is>
          <t>방 개수 기준 실측 적용</t>
        </is>
      </c>
      <c r="D44" s="3" t="inlineStr">
        <is>
          <t>개</t>
        </is>
      </c>
      <c r="E44" s="3" t="n">
        <v>3</v>
      </c>
      <c r="F44" s="35" t="n">
        <v>140000</v>
      </c>
      <c r="G44" s="35">
        <f>E44*F44</f>
        <v/>
      </c>
      <c r="H44" s="35" t="n">
        <v>0</v>
      </c>
      <c r="I44" s="5" t="n"/>
    </row>
    <row r="45" ht="56" customHeight="1" s="27">
      <c r="A45" s="3" t="n">
        <v>23</v>
      </c>
      <c r="B45" s="51" t="inlineStr">
        <is>
          <t>현관·발코니 센서등 등 외부등</t>
        </is>
      </c>
      <c r="C45" s="51" t="inlineStr">
        <is>
          <t>현장 실측 수량 기준</t>
        </is>
      </c>
      <c r="D45" s="3" t="inlineStr">
        <is>
          <t>개</t>
        </is>
      </c>
      <c r="E45" s="3" t="n">
        <v>1</v>
      </c>
      <c r="F45" s="35" t="n">
        <v>30000</v>
      </c>
      <c r="G45" s="35">
        <f>E45*F45</f>
        <v/>
      </c>
      <c r="H45" s="35" t="n">
        <v>0</v>
      </c>
      <c r="I45" s="5" t="n"/>
    </row>
    <row r="46" ht="28" customHeight="1" s="27">
      <c r="A46" s="47" t="inlineStr">
        <is>
          <t>도장공사</t>
        </is>
      </c>
      <c r="B46" s="48" t="n"/>
      <c r="C46" s="48" t="n"/>
      <c r="D46" s="48" t="n"/>
      <c r="E46" s="48" t="n"/>
      <c r="F46" s="48" t="n"/>
      <c r="G46" s="48" t="n"/>
      <c r="H46" s="48" t="n"/>
      <c r="I46" s="49" t="n"/>
    </row>
    <row r="47" ht="56" customHeight="1" s="27">
      <c r="A47" s="3" t="n">
        <v>24</v>
      </c>
      <c r="B47" s="51" t="inlineStr">
        <is>
          <t>발코니 탄성코팅(방수·단열 겸용)</t>
        </is>
      </c>
      <c r="C47" s="51" t="inlineStr">
        <is>
          <t>현장 실측 수량 기준</t>
        </is>
      </c>
      <c r="D47" s="3" t="inlineStr">
        <is>
          <t>개소</t>
        </is>
      </c>
      <c r="E47" s="3" t="n">
        <v>1</v>
      </c>
      <c r="F47" s="35" t="n">
        <v>300000</v>
      </c>
      <c r="G47" s="35">
        <f>E47*F47</f>
        <v/>
      </c>
      <c r="H47" s="35" t="n">
        <v>0</v>
      </c>
      <c r="I47" s="5" t="n"/>
    </row>
    <row r="48" ht="28" customHeight="1" s="27">
      <c r="A48" s="47" t="inlineStr">
        <is>
          <t>신발장·씽크대 시트</t>
        </is>
      </c>
      <c r="B48" s="48" t="n"/>
      <c r="C48" s="48" t="n"/>
      <c r="D48" s="48" t="n"/>
      <c r="E48" s="48" t="n"/>
      <c r="F48" s="48" t="n"/>
      <c r="G48" s="48" t="n"/>
      <c r="H48" s="48" t="n"/>
      <c r="I48" s="49" t="n"/>
    </row>
    <row r="49" ht="28" customHeight="1" s="27">
      <c r="A49" s="3" t="n">
        <v>25</v>
      </c>
      <c r="B49" s="51" t="inlineStr">
        <is>
          <t>단색 시트지</t>
        </is>
      </c>
      <c r="C49" s="51" t="inlineStr">
        <is>
          <t>현장 실측 수량 기준</t>
        </is>
      </c>
      <c r="D49" s="3" t="inlineStr">
        <is>
          <t>㎡</t>
        </is>
      </c>
      <c r="E49" s="3" t="n">
        <v>6</v>
      </c>
      <c r="F49" s="35" t="n">
        <v>10000</v>
      </c>
      <c r="G49" s="35">
        <f>E49*F49</f>
        <v/>
      </c>
      <c r="H49" s="35" t="n">
        <v>0</v>
      </c>
      <c r="I49" s="5" t="n"/>
    </row>
    <row r="50" ht="28" customHeight="1" s="27">
      <c r="A50" s="47" t="inlineStr">
        <is>
          <t>기타공사</t>
        </is>
      </c>
      <c r="B50" s="48" t="n"/>
      <c r="C50" s="48" t="n"/>
      <c r="D50" s="48" t="n"/>
      <c r="E50" s="48" t="n"/>
      <c r="F50" s="48" t="n"/>
      <c r="G50" s="48" t="n"/>
      <c r="H50" s="48" t="n"/>
      <c r="I50" s="49" t="n"/>
    </row>
    <row r="51" ht="28" customHeight="1" s="27">
      <c r="A51" s="3" t="n">
        <v>26</v>
      </c>
      <c r="B51" s="51" t="inlineStr">
        <is>
          <t>폐기물처리(2.5톤 기준)</t>
        </is>
      </c>
      <c r="C51" s="51" t="inlineStr">
        <is>
          <t>평수 기준 실측 수량 적용</t>
        </is>
      </c>
      <c r="D51" s="3" t="inlineStr">
        <is>
          <t>평</t>
        </is>
      </c>
      <c r="E51" s="3" t="n">
        <v>32</v>
      </c>
      <c r="F51" s="35" t="n">
        <v>16000</v>
      </c>
      <c r="G51" s="35">
        <f>E51*F51</f>
        <v/>
      </c>
      <c r="H51" s="35" t="n">
        <v>0</v>
      </c>
      <c r="I51" s="5" t="n"/>
    </row>
    <row r="52" ht="28" customHeight="1" s="27">
      <c r="A52" s="3" t="n">
        <v>27</v>
      </c>
      <c r="B52" s="51" t="inlineStr">
        <is>
          <t>준공청소</t>
        </is>
      </c>
      <c r="C52" s="51" t="inlineStr">
        <is>
          <t>평수 기준 실측 수량 적용</t>
        </is>
      </c>
      <c r="D52" s="3" t="inlineStr">
        <is>
          <t>평</t>
        </is>
      </c>
      <c r="E52" s="3" t="n">
        <v>32</v>
      </c>
      <c r="F52" s="35" t="n">
        <v>15000</v>
      </c>
      <c r="G52" s="35">
        <f>E52*F52</f>
        <v/>
      </c>
      <c r="H52" s="35" t="n">
        <v>0</v>
      </c>
      <c r="I52" s="5" t="n"/>
    </row>
    <row r="53" ht="28" customHeight="1" s="27">
      <c r="A53" s="3" t="n">
        <v>28</v>
      </c>
      <c r="B53" s="51" t="inlineStr">
        <is>
          <t>승강기 보양</t>
        </is>
      </c>
      <c r="C53" s="51" t="inlineStr">
        <is>
          <t>현장 실측 수량 기준</t>
        </is>
      </c>
      <c r="D53" s="3" t="inlineStr">
        <is>
          <t>식</t>
        </is>
      </c>
      <c r="E53" s="3" t="n">
        <v>1</v>
      </c>
      <c r="F53" s="35" t="n">
        <v>200000</v>
      </c>
      <c r="G53" s="35">
        <f>E53*F53</f>
        <v/>
      </c>
      <c r="H53" s="35" t="n">
        <v>0</v>
      </c>
      <c r="I53" s="5" t="n"/>
    </row>
    <row r="54" ht="56" customHeight="1" s="27">
      <c r="A54" s="3" t="n">
        <v>29</v>
      </c>
      <c r="B54" s="51" t="inlineStr">
        <is>
          <t>실리콘 시공(욕실·주방 줄눈 등)</t>
        </is>
      </c>
      <c r="C54" s="51" t="inlineStr">
        <is>
          <t>현장 실측 수량 기준</t>
        </is>
      </c>
      <c r="D54" s="3" t="inlineStr">
        <is>
          <t>식</t>
        </is>
      </c>
      <c r="E54" s="3" t="n">
        <v>1</v>
      </c>
      <c r="F54" s="35" t="n">
        <v>250000</v>
      </c>
      <c r="G54" s="35">
        <f>E54*F54</f>
        <v/>
      </c>
      <c r="H54" s="35" t="n">
        <v>0</v>
      </c>
      <c r="I54" s="5" t="n"/>
    </row>
    <row r="55" ht="56" customHeight="1" s="27">
      <c r="A55" s="3" t="n">
        <v>30</v>
      </c>
      <c r="B55" s="51" t="inlineStr">
        <is>
          <t>발코니 확장부 단열(우레탄폼 등)</t>
        </is>
      </c>
      <c r="C55" s="51" t="inlineStr">
        <is>
          <t>현장 실측 수량 기준</t>
        </is>
      </c>
      <c r="D55" s="3" t="inlineStr">
        <is>
          <t>㎡</t>
        </is>
      </c>
      <c r="E55" s="3" t="n">
        <v>10</v>
      </c>
      <c r="F55" s="35" t="n">
        <v>200000</v>
      </c>
      <c r="G55" s="35">
        <f>E55*F55</f>
        <v/>
      </c>
      <c r="H55" s="35" t="n">
        <v>0</v>
      </c>
      <c r="I55" s="5" t="n"/>
    </row>
    <row r="56">
      <c r="A56" s="25" t="inlineStr">
        <is>
          <t>소 계 (품목 합계)</t>
        </is>
      </c>
      <c r="B56" s="37" t="n"/>
      <c r="C56" s="37" t="n"/>
      <c r="D56" s="38" t="n"/>
      <c r="E56" s="12">
        <f>SUM(E11:E55)</f>
        <v/>
      </c>
      <c r="F56" s="13" t="n"/>
      <c r="G56" s="14">
        <f>SUM(G11:G55)</f>
        <v/>
      </c>
      <c r="H56" s="39">
        <f>SUM(H11:H55)</f>
        <v/>
      </c>
      <c r="I56" s="12" t="inlineStr">
        <is>
          <t>부가세 별도</t>
        </is>
      </c>
    </row>
    <row r="57">
      <c r="A57" s="25" t="inlineStr">
        <is>
          <t>공과잡비 (5%)</t>
        </is>
      </c>
      <c r="B57" s="37" t="n"/>
      <c r="C57" s="37" t="n"/>
      <c r="D57" s="38" t="n"/>
      <c r="E57" s="16" t="n"/>
      <c r="F57" s="16" t="n"/>
      <c r="G57" s="17">
        <f>G56*0.05</f>
        <v/>
      </c>
      <c r="H57" s="18" t="n"/>
      <c r="I57" s="19" t="n"/>
    </row>
    <row r="58">
      <c r="A58" s="25" t="inlineStr">
        <is>
          <t>기업이윤 (10%)</t>
        </is>
      </c>
      <c r="B58" s="37" t="n"/>
      <c r="C58" s="37" t="n"/>
      <c r="D58" s="38" t="n"/>
      <c r="E58" s="16" t="n"/>
      <c r="F58" s="16" t="n"/>
      <c r="G58" s="17">
        <f>G56*0.1</f>
        <v/>
      </c>
      <c r="H58" s="18" t="n"/>
      <c r="I58" s="19" t="n"/>
    </row>
    <row r="59">
      <c r="A59" s="25" t="inlineStr">
        <is>
          <t>총 합 계 금 액 (TOTAL AMOUNT)</t>
        </is>
      </c>
      <c r="B59" s="37" t="n"/>
      <c r="C59" s="37" t="n"/>
      <c r="D59" s="38" t="n"/>
      <c r="E59" s="16" t="n"/>
      <c r="F59" s="16" t="n"/>
      <c r="G59" s="20">
        <f>G56+G57+G58</f>
        <v/>
      </c>
      <c r="H59" s="21">
        <f>SUM(H11:H55)</f>
        <v/>
      </c>
      <c r="I59" s="22" t="inlineStr">
        <is>
          <t>부가세 별도</t>
        </is>
      </c>
    </row>
    <row r="60"/>
    <row r="61">
      <c r="A61" s="29" t="inlineStr">
        <is>
          <t>■ 기 타 사 항 및 특 기 사 항</t>
        </is>
      </c>
    </row>
    <row r="62" ht="32" customHeight="1" s="27">
      <c r="A62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62" s="40" t="n"/>
      <c r="C62" s="40" t="n"/>
      <c r="D62" s="40" t="n"/>
      <c r="E62" s="40" t="n"/>
      <c r="F62" s="40" t="n"/>
      <c r="G62" s="40" t="n"/>
      <c r="H62" s="40" t="n"/>
      <c r="I62" s="41" t="n"/>
    </row>
    <row r="63" ht="32" customHeight="1" s="27">
      <c r="A63" s="42" t="n"/>
      <c r="I63" s="43" t="n"/>
    </row>
    <row r="64" ht="32" customHeight="1" s="27">
      <c r="A64" s="44" t="n"/>
      <c r="B64" s="45" t="n"/>
      <c r="C64" s="45" t="n"/>
      <c r="D64" s="45" t="n"/>
      <c r="E64" s="45" t="n"/>
      <c r="F64" s="45" t="n"/>
      <c r="G64" s="45" t="n"/>
      <c r="H64" s="45" t="n"/>
      <c r="I64" s="46" t="n"/>
    </row>
    <row r="65"/>
    <row r="66"/>
  </sheetData>
  <mergeCells count="33">
    <mergeCell ref="E3:I3"/>
    <mergeCell ref="B5:D5"/>
    <mergeCell ref="A19:I19"/>
    <mergeCell ref="F7:I7"/>
    <mergeCell ref="A46:I46"/>
    <mergeCell ref="B4:D4"/>
    <mergeCell ref="A40:I40"/>
    <mergeCell ref="A62:I64"/>
    <mergeCell ref="F5:I5"/>
    <mergeCell ref="B7:D7"/>
    <mergeCell ref="A34:I34"/>
    <mergeCell ref="A48:I48"/>
    <mergeCell ref="A26:I26"/>
    <mergeCell ref="A21:I21"/>
    <mergeCell ref="A30:I30"/>
    <mergeCell ref="A50:I50"/>
    <mergeCell ref="A15:I15"/>
    <mergeCell ref="B3:D3"/>
    <mergeCell ref="A56:D56"/>
    <mergeCell ref="A11:I11"/>
    <mergeCell ref="A58:D58"/>
    <mergeCell ref="A42:I42"/>
    <mergeCell ref="F8:I8"/>
    <mergeCell ref="A32:I32"/>
    <mergeCell ref="F4:I4"/>
    <mergeCell ref="A36:I36"/>
    <mergeCell ref="A1:I1"/>
    <mergeCell ref="A17:I17"/>
    <mergeCell ref="A59:D59"/>
    <mergeCell ref="A57:D57"/>
    <mergeCell ref="A61:I61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2026-07-13T05:53:02Z</dcterms:modified>
  <cp:lastModifiedBy>영호 이</cp:lastModifiedBy>
  <cp:lastPrinted>2026-06-01T08:03:26Z</cp:lastPrinted>
</cp:coreProperties>
</file>