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6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대한적십자사 울산광역지사 조리실 환경 개선 공사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2026-07-28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Q-0224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바닥철거</t>
        </is>
      </c>
      <c r="C12" s="50" t="inlineStr">
        <is>
          <t>바닥 철거 및 공사부 철거공사</t>
        </is>
      </c>
      <c r="D12" s="6" t="inlineStr">
        <is>
          <t>1</t>
        </is>
      </c>
      <c r="E12" s="6" t="n">
        <v>1</v>
      </c>
      <c r="F12" s="36" t="n">
        <v>3500000</v>
      </c>
      <c r="G12" s="36">
        <f>E12*F12</f>
        <v/>
      </c>
      <c r="H12" s="36" t="n">
        <v>0</v>
      </c>
      <c r="I12" s="8" t="n"/>
    </row>
    <row r="13" ht="28" customHeight="1" s="27">
      <c r="A13" s="47" t="inlineStr">
        <is>
          <t>바닥공사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6" t="n">
        <v>2</v>
      </c>
      <c r="B14" s="50" t="inlineStr">
        <is>
          <t>바닥타일</t>
        </is>
      </c>
      <c r="C14" s="50" t="inlineStr">
        <is>
          <t>600*600 논슬립 타일 시공</t>
        </is>
      </c>
      <c r="D14" s="6" t="inlineStr">
        <is>
          <t>1</t>
        </is>
      </c>
      <c r="E14" s="6" t="n">
        <v>1</v>
      </c>
      <c r="F14" s="36" t="n">
        <v>3750000</v>
      </c>
      <c r="G14" s="36">
        <f>E14*F14</f>
        <v/>
      </c>
      <c r="H14" s="36" t="n">
        <v>0</v>
      </c>
      <c r="I14" s="8" t="n"/>
    </row>
    <row r="15" ht="28" customHeight="1" s="27">
      <c r="A15" s="47" t="inlineStr">
        <is>
          <t>가스 배관 공사</t>
        </is>
      </c>
      <c r="B15" s="48" t="n"/>
      <c r="C15" s="48" t="n"/>
      <c r="D15" s="48" t="n"/>
      <c r="E15" s="48" t="n"/>
      <c r="F15" s="48" t="n"/>
      <c r="G15" s="48" t="n"/>
      <c r="H15" s="48" t="n"/>
      <c r="I15" s="49" t="n"/>
    </row>
    <row r="16" ht="28" customHeight="1" s="27">
      <c r="A16" s="6" t="n">
        <v>3</v>
      </c>
      <c r="B16" s="50" t="inlineStr">
        <is>
          <t>가스배관공사</t>
        </is>
      </c>
      <c r="C16" s="50" t="inlineStr">
        <is>
          <t>도시가스 배관 철거 및 신설(특정시설 인허가 비용 포함)</t>
        </is>
      </c>
      <c r="D16" s="6" t="inlineStr">
        <is>
          <t>1</t>
        </is>
      </c>
      <c r="E16" s="6" t="n">
        <v>1</v>
      </c>
      <c r="F16" s="36" t="n">
        <v>2880000</v>
      </c>
      <c r="G16" s="36">
        <f>E16*F16</f>
        <v/>
      </c>
      <c r="H16" s="36" t="n">
        <v>0</v>
      </c>
      <c r="I16" s="8" t="n"/>
    </row>
    <row r="17" ht="28" customHeight="1" s="27">
      <c r="A17" s="47" t="inlineStr">
        <is>
          <t>전기공사</t>
        </is>
      </c>
      <c r="B17" s="48" t="n"/>
      <c r="C17" s="48" t="n"/>
      <c r="D17" s="48" t="n"/>
      <c r="E17" s="48" t="n"/>
      <c r="F17" s="48" t="n"/>
      <c r="G17" s="48" t="n"/>
      <c r="H17" s="48" t="n"/>
      <c r="I17" s="49" t="n"/>
    </row>
    <row r="18" ht="28" customHeight="1" s="27">
      <c r="A18" s="6" t="n">
        <v>4</v>
      </c>
      <c r="B18" s="50" t="inlineStr">
        <is>
          <t>전기공사</t>
        </is>
      </c>
      <c r="C18" s="50" t="inlineStr">
        <is>
          <t>제빵실, 조리실 조명 교체 및 신설포함</t>
        </is>
      </c>
      <c r="D18" s="6" t="inlineStr">
        <is>
          <t>1</t>
        </is>
      </c>
      <c r="E18" s="6" t="n">
        <v>1</v>
      </c>
      <c r="F18" s="36" t="n">
        <v>2500000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공조기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5</v>
      </c>
      <c r="B20" s="50" t="inlineStr">
        <is>
          <t>냉, 난방기</t>
        </is>
      </c>
      <c r="C20" s="50" t="inlineStr">
        <is>
          <t>4WAY 1EA 이전설치(펌프다운), 1WAY 신규설치</t>
        </is>
      </c>
      <c r="D20" s="6" t="inlineStr">
        <is>
          <t>1</t>
        </is>
      </c>
      <c r="E20" s="6" t="n">
        <v>1</v>
      </c>
      <c r="F20" s="36" t="n">
        <v>3600000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설비공사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56" customHeight="1" s="27">
      <c r="A22" s="6" t="n">
        <v>6</v>
      </c>
      <c r="B22" s="50" t="inlineStr">
        <is>
          <t>방수, 배수, 배관</t>
        </is>
      </c>
      <c r="C22" s="50" t="inlineStr">
        <is>
          <t>방수, 바닥 배수배관, 개수대 수전설비 (SUS트렌치 120*1000 2개소 설치)</t>
        </is>
      </c>
      <c r="D22" s="6" t="inlineStr">
        <is>
          <t>1</t>
        </is>
      </c>
      <c r="E22" s="6" t="n">
        <v>1</v>
      </c>
      <c r="F22" s="36" t="n">
        <v>2150000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천장공사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7</v>
      </c>
      <c r="B24" s="50" t="inlineStr">
        <is>
          <t>텍스교체</t>
        </is>
      </c>
      <c r="C24" s="50" t="inlineStr">
        <is>
          <t>조명교체 부 노후 텍스 교체</t>
        </is>
      </c>
      <c r="D24" s="6" t="inlineStr">
        <is>
          <t>1</t>
        </is>
      </c>
      <c r="E24" s="6" t="n">
        <v>1</v>
      </c>
      <c r="F24" s="36" t="n">
        <v>650000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기타공사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8</v>
      </c>
      <c r="B26" s="51" t="inlineStr">
        <is>
          <t>환풍기교체</t>
        </is>
      </c>
      <c r="C26" s="51" t="inlineStr">
        <is>
          <t>외부용 환풍기 교체 2개소</t>
        </is>
      </c>
      <c r="D26" s="3" t="inlineStr">
        <is>
          <t>1</t>
        </is>
      </c>
      <c r="E26" s="3" t="n">
        <v>1</v>
      </c>
      <c r="F26" s="35" t="n">
        <v>300000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9</v>
      </c>
      <c r="B27" s="51" t="inlineStr">
        <is>
          <t>온수기교체</t>
        </is>
      </c>
      <c r="C27" s="51" t="inlineStr">
        <is>
          <t>100L 저장식 온수기 교체</t>
        </is>
      </c>
      <c r="D27" s="3" t="inlineStr">
        <is>
          <t>1</t>
        </is>
      </c>
      <c r="E27" s="3" t="n">
        <v>1</v>
      </c>
      <c r="F27" s="35" t="n">
        <v>550000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10</v>
      </c>
      <c r="B28" s="51" t="inlineStr">
        <is>
          <t>호스릴</t>
        </is>
      </c>
      <c r="C28" s="51" t="inlineStr">
        <is>
          <t>주방용 호스릴 2개소 설치</t>
        </is>
      </c>
      <c r="D28" s="3" t="inlineStr">
        <is>
          <t>1</t>
        </is>
      </c>
      <c r="E28" s="3" t="n">
        <v>1</v>
      </c>
      <c r="F28" s="35" t="n">
        <v>375000</v>
      </c>
      <c r="G28" s="35">
        <f>E28*F28</f>
        <v/>
      </c>
      <c r="H28" s="35" t="n">
        <v>0</v>
      </c>
      <c r="I28" s="5" t="n"/>
    </row>
    <row r="29" ht="28" customHeight="1" s="27">
      <c r="A29" s="3" t="n">
        <v>11</v>
      </c>
      <c r="B29" s="51" t="inlineStr">
        <is>
          <t>전동바텐</t>
        </is>
      </c>
      <c r="C29" s="51" t="inlineStr">
        <is>
          <t>조리실 전동바텐 신설(3400*1500기성품)설치비 포함</t>
        </is>
      </c>
      <c r="D29" s="3" t="inlineStr">
        <is>
          <t>1</t>
        </is>
      </c>
      <c r="E29" s="3" t="n">
        <v>1</v>
      </c>
      <c r="F29" s="35" t="n">
        <v>1300000</v>
      </c>
      <c r="G29" s="35">
        <f>E29*F29</f>
        <v/>
      </c>
      <c r="H29" s="35" t="n">
        <v>0</v>
      </c>
      <c r="I29" s="5" t="n"/>
    </row>
    <row r="30" ht="28" customHeight="1" s="27">
      <c r="A30" s="47" t="inlineStr">
        <is>
          <t>집기 및 기물</t>
        </is>
      </c>
      <c r="B30" s="48" t="n"/>
      <c r="C30" s="48" t="n"/>
      <c r="D30" s="48" t="n"/>
      <c r="E30" s="48" t="n"/>
      <c r="F30" s="48" t="n"/>
      <c r="G30" s="48" t="n"/>
      <c r="H30" s="48" t="n"/>
      <c r="I30" s="49" t="n"/>
    </row>
    <row r="31" ht="84" customHeight="1" s="27">
      <c r="A31" s="3" t="n">
        <v>12</v>
      </c>
      <c r="B31" s="51" t="inlineStr">
        <is>
          <t>후드, 조리실 지정집기(추가항목 포함)</t>
        </is>
      </c>
      <c r="C31" s="51" t="inlineStr">
        <is>
          <t>현시설 위치 1:1 맞춤 집기 교체</t>
        </is>
      </c>
      <c r="D31" s="3" t="inlineStr">
        <is>
          <t>1</t>
        </is>
      </c>
      <c r="E31" s="3" t="n">
        <v>1</v>
      </c>
      <c r="F31" s="35" t="n">
        <v>18100000</v>
      </c>
      <c r="G31" s="35">
        <f>E31*F31</f>
        <v/>
      </c>
      <c r="H31" s="35" t="n">
        <v>0</v>
      </c>
      <c r="I31" s="5" t="n"/>
    </row>
    <row r="32" ht="56" customHeight="1" s="27">
      <c r="A32" s="3" t="n">
        <v>13</v>
      </c>
      <c r="B32" s="51" t="inlineStr">
        <is>
          <t>제빵실 붙박이장(추가항목)</t>
        </is>
      </c>
      <c r="C32" s="51" t="inlineStr">
        <is>
          <t>홈바형 W1800</t>
        </is>
      </c>
      <c r="D32" s="3" t="inlineStr">
        <is>
          <t>식</t>
        </is>
      </c>
      <c r="E32" s="3" t="n">
        <v>1</v>
      </c>
      <c r="F32" s="35" t="n">
        <v>1320000</v>
      </c>
      <c r="G32" s="35">
        <f>E32*F32</f>
        <v/>
      </c>
      <c r="H32" s="35" t="n">
        <v>0</v>
      </c>
      <c r="I32" s="5" t="n"/>
    </row>
    <row r="33" ht="28" customHeight="1" s="27">
      <c r="A33" s="47" t="inlineStr">
        <is>
          <t>폐기물</t>
        </is>
      </c>
      <c r="B33" s="48" t="n"/>
      <c r="C33" s="48" t="n"/>
      <c r="D33" s="48" t="n"/>
      <c r="E33" s="48" t="n"/>
      <c r="F33" s="48" t="n"/>
      <c r="G33" s="48" t="n"/>
      <c r="H33" s="48" t="n"/>
      <c r="I33" s="49" t="n"/>
    </row>
    <row r="34" ht="28" customHeight="1" s="27">
      <c r="A34" s="3" t="n">
        <v>14</v>
      </c>
      <c r="B34" s="51" t="inlineStr">
        <is>
          <t>공사폐기물</t>
        </is>
      </c>
      <c r="C34" s="51" t="inlineStr">
        <is>
          <t>공사폐기물 처리비</t>
        </is>
      </c>
      <c r="D34" s="3" t="inlineStr">
        <is>
          <t>TON</t>
        </is>
      </c>
      <c r="E34" s="3" t="n">
        <v>3</v>
      </c>
      <c r="F34" s="35" t="n">
        <v>350000</v>
      </c>
      <c r="G34" s="35">
        <f>E34*F34</f>
        <v/>
      </c>
      <c r="H34" s="35" t="n">
        <v>0</v>
      </c>
      <c r="I34" s="5" t="n"/>
    </row>
    <row r="35">
      <c r="A35" s="25" t="inlineStr">
        <is>
          <t>소 계 (품목 합계)</t>
        </is>
      </c>
      <c r="B35" s="37" t="n"/>
      <c r="C35" s="37" t="n"/>
      <c r="D35" s="38" t="n"/>
      <c r="E35" s="12">
        <f>SUM(E11:E34)</f>
        <v/>
      </c>
      <c r="F35" s="13" t="n"/>
      <c r="G35" s="14">
        <f>SUM(G11:G34)</f>
        <v/>
      </c>
      <c r="H35" s="39">
        <f>SUM(H11:H34)</f>
        <v/>
      </c>
      <c r="I35" s="12" t="inlineStr">
        <is>
          <t>부가세 별도</t>
        </is>
      </c>
    </row>
    <row r="36">
      <c r="A36" s="25" t="inlineStr">
        <is>
          <t>공과잡비 (10%)</t>
        </is>
      </c>
      <c r="B36" s="37" t="n"/>
      <c r="C36" s="37" t="n"/>
      <c r="D36" s="38" t="n"/>
      <c r="E36" s="16" t="n"/>
      <c r="F36" s="16" t="n"/>
      <c r="G36" s="17">
        <f>G35*0.1</f>
        <v/>
      </c>
      <c r="H36" s="18" t="n"/>
      <c r="I36" s="19" t="n"/>
    </row>
    <row r="37">
      <c r="A37" s="25" t="inlineStr">
        <is>
          <t>총 합 계 금 액 (TOTAL AMOUNT)</t>
        </is>
      </c>
      <c r="B37" s="37" t="n"/>
      <c r="C37" s="37" t="n"/>
      <c r="D37" s="38" t="n"/>
      <c r="E37" s="16" t="n"/>
      <c r="F37" s="16" t="n"/>
      <c r="G37" s="20">
        <f>G35+G36</f>
        <v/>
      </c>
      <c r="H37" s="21">
        <f>SUM(H11:H34)</f>
        <v/>
      </c>
      <c r="I37" s="22" t="inlineStr">
        <is>
          <t>부가세 별도</t>
        </is>
      </c>
    </row>
    <row r="38"/>
    <row r="39">
      <c r="A39" s="29" t="inlineStr">
        <is>
          <t>■ 기 타 사 항 및 특 기 사 항</t>
        </is>
      </c>
    </row>
    <row r="40" ht="32" customHeight="1" s="27">
      <c r="A40" s="5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40" s="40" t="n"/>
      <c r="C40" s="40" t="n"/>
      <c r="D40" s="40" t="n"/>
      <c r="E40" s="40" t="n"/>
      <c r="F40" s="40" t="n"/>
      <c r="G40" s="40" t="n"/>
      <c r="H40" s="40" t="n"/>
      <c r="I40" s="41" t="n"/>
    </row>
    <row r="41" ht="32" customHeight="1" s="27">
      <c r="A41" s="42" t="n"/>
      <c r="I41" s="43" t="n"/>
    </row>
    <row r="42" ht="32" customHeight="1" s="27">
      <c r="A42" s="44" t="n"/>
      <c r="B42" s="45" t="n"/>
      <c r="C42" s="45" t="n"/>
      <c r="D42" s="45" t="n"/>
      <c r="E42" s="45" t="n"/>
      <c r="F42" s="45" t="n"/>
      <c r="G42" s="45" t="n"/>
      <c r="H42" s="45" t="n"/>
      <c r="I42" s="46" t="n"/>
    </row>
    <row r="43"/>
    <row r="44"/>
    <row r="45"/>
    <row r="46"/>
  </sheetData>
  <mergeCells count="27">
    <mergeCell ref="E3:I3"/>
    <mergeCell ref="A25:I25"/>
    <mergeCell ref="B5:D5"/>
    <mergeCell ref="A19:I19"/>
    <mergeCell ref="F7:I7"/>
    <mergeCell ref="A35:D35"/>
    <mergeCell ref="A13:I13"/>
    <mergeCell ref="B4:D4"/>
    <mergeCell ref="A39:I39"/>
    <mergeCell ref="F5:I5"/>
    <mergeCell ref="B7:D7"/>
    <mergeCell ref="A21:I21"/>
    <mergeCell ref="A30:I30"/>
    <mergeCell ref="A15:I15"/>
    <mergeCell ref="A37:D37"/>
    <mergeCell ref="B3:D3"/>
    <mergeCell ref="A33:I33"/>
    <mergeCell ref="A11:I11"/>
    <mergeCell ref="A40:I42"/>
    <mergeCell ref="F8:I8"/>
    <mergeCell ref="F4:I4"/>
    <mergeCell ref="A1:I1"/>
    <mergeCell ref="A17:I17"/>
    <mergeCell ref="A23:I23"/>
    <mergeCell ref="B6:D6"/>
    <mergeCell ref="A36:D3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2026-07-31T03:51:38Z</dcterms:modified>
  <cp:lastModifiedBy>영호 이</cp:lastModifiedBy>
  <cp:lastPrinted>2026-06-01T08:03:26Z</cp:lastPrinted>
</cp:coreProperties>
</file>