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3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3" fillId="4" borderId="1" applyAlignment="1" pivotButton="0" quotePrefix="0" xfId="0">
      <alignment horizontal="left" vertical="top" wrapText="1"/>
    </xf>
    <xf numFmtId="0" fontId="3" fillId="0" borderId="1" applyAlignment="1" pivotButton="0" quotePrefix="0" xfId="0">
      <alignment horizontal="left" vertical="top" wrapText="1"/>
    </xf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56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약사동 92 주택신축 견적서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/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2026-07-21 14:52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Q-0224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설비｜전기｜통신｜장비 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50" t="inlineStr">
        <is>
          <t>설비공사</t>
        </is>
      </c>
      <c r="C12" s="50" t="inlineStr">
        <is>
          <t>배관, 난방, 급수, 가스공사, 보일러공사(22000kcal)</t>
        </is>
      </c>
      <c r="D12" s="6" t="inlineStr">
        <is>
          <t>식</t>
        </is>
      </c>
      <c r="E12" s="6" t="n">
        <v>1</v>
      </c>
      <c r="F12" s="36" t="n">
        <v>16500000</v>
      </c>
      <c r="G12" s="36">
        <f>E12*F12</f>
        <v/>
      </c>
      <c r="H12" s="36" t="n">
        <v>0</v>
      </c>
      <c r="I12" s="8" t="n"/>
    </row>
    <row r="13" ht="28" customHeight="1" s="27">
      <c r="A13" s="3" t="n">
        <v>2</v>
      </c>
      <c r="B13" s="51" t="inlineStr">
        <is>
          <t>전기공사</t>
        </is>
      </c>
      <c r="C13" s="51" t="inlineStr">
        <is>
          <t>신축 전기설비</t>
        </is>
      </c>
      <c r="D13" s="3" t="inlineStr">
        <is>
          <t>식</t>
        </is>
      </c>
      <c r="E13" s="3" t="n">
        <v>1</v>
      </c>
      <c r="F13" s="35" t="n">
        <v>12000000</v>
      </c>
      <c r="G13" s="35">
        <f>E13*F13</f>
        <v/>
      </c>
      <c r="H13" s="35" t="n">
        <v>0</v>
      </c>
      <c r="I13" s="5" t="n"/>
    </row>
    <row r="14" ht="28" customHeight="1" s="27">
      <c r="A14" s="6" t="n">
        <v>3</v>
      </c>
      <c r="B14" s="50" t="inlineStr">
        <is>
          <t>통신공사</t>
        </is>
      </c>
      <c r="C14" s="50" t="inlineStr">
        <is>
          <t>신축 통신설비</t>
        </is>
      </c>
      <c r="D14" s="6" t="inlineStr">
        <is>
          <t>식</t>
        </is>
      </c>
      <c r="E14" s="6" t="n">
        <v>1</v>
      </c>
      <c r="F14" s="36" t="n">
        <v>5000000</v>
      </c>
      <c r="G14" s="36">
        <f>E14*F14</f>
        <v/>
      </c>
      <c r="H14" s="36" t="n">
        <v>0</v>
      </c>
      <c r="I14" s="8" t="n"/>
    </row>
    <row r="15" ht="56" customHeight="1" s="27">
      <c r="A15" s="3" t="n">
        <v>4</v>
      </c>
      <c r="B15" s="51" t="inlineStr">
        <is>
          <t>에어컨/전열교환기</t>
        </is>
      </c>
      <c r="C15" s="51" t="inlineStr"/>
      <c r="D15" s="3" t="inlineStr">
        <is>
          <t>식</t>
        </is>
      </c>
      <c r="E15" s="3" t="n">
        <v>1</v>
      </c>
      <c r="F15" s="35" t="n">
        <v>8900000</v>
      </c>
      <c r="G15" s="35">
        <f>E15*F15</f>
        <v/>
      </c>
      <c r="H15" s="35" t="n">
        <v>0</v>
      </c>
      <c r="I15" s="5" t="n"/>
    </row>
    <row r="16" ht="28" customHeight="1" s="27">
      <c r="A16" s="47" t="inlineStr">
        <is>
          <t>건축공사</t>
        </is>
      </c>
      <c r="B16" s="48" t="n"/>
      <c r="C16" s="48" t="n"/>
      <c r="D16" s="48" t="n"/>
      <c r="E16" s="48" t="n"/>
      <c r="F16" s="48" t="n"/>
      <c r="G16" s="48" t="n"/>
      <c r="H16" s="48" t="n"/>
      <c r="I16" s="49" t="n"/>
    </row>
    <row r="17" ht="28" customHeight="1" s="27">
      <c r="A17" s="3" t="n">
        <v>5</v>
      </c>
      <c r="B17" s="51" t="inlineStr">
        <is>
          <t>외장단열</t>
        </is>
      </c>
      <c r="C17" s="51" t="inlineStr">
        <is>
          <t>벽체80T, 지붕 130T 심재 준불연 PF보드</t>
        </is>
      </c>
      <c r="D17" s="3" t="inlineStr">
        <is>
          <t>식</t>
        </is>
      </c>
      <c r="E17" s="3" t="n">
        <v>1</v>
      </c>
      <c r="F17" s="35" t="n">
        <v>15500000</v>
      </c>
      <c r="G17" s="35">
        <f>E17*F17</f>
        <v/>
      </c>
      <c r="H17" s="35" t="n">
        <v>0</v>
      </c>
      <c r="I17" s="5" t="n"/>
    </row>
    <row r="18" ht="28" customHeight="1" s="27">
      <c r="A18" s="6" t="n">
        <v>6</v>
      </c>
      <c r="B18" s="50" t="inlineStr">
        <is>
          <t>외장마감(벽체)</t>
        </is>
      </c>
      <c r="C18" s="50" t="inlineStr">
        <is>
          <t>세라믹 롱브릭 타일(외부 벽체)</t>
        </is>
      </c>
      <c r="D18" s="6" t="inlineStr">
        <is>
          <t>M2</t>
        </is>
      </c>
      <c r="E18" s="6" t="n">
        <v>230</v>
      </c>
      <c r="F18" s="36" t="n">
        <v>75000</v>
      </c>
      <c r="G18" s="36">
        <f>E18*F18</f>
        <v/>
      </c>
      <c r="H18" s="36" t="n">
        <v>0</v>
      </c>
      <c r="I18" s="8" t="n"/>
    </row>
    <row r="19" ht="56" customHeight="1" s="27">
      <c r="A19" s="3" t="n">
        <v>7</v>
      </c>
      <c r="B19" s="51" t="inlineStr">
        <is>
          <t>외장마감(박공지붕)</t>
        </is>
      </c>
      <c r="C19" s="51" t="inlineStr">
        <is>
          <t>박공지붕, 0.7T 알루미늄 징크</t>
        </is>
      </c>
      <c r="D19" s="3" t="inlineStr">
        <is>
          <t>식</t>
        </is>
      </c>
      <c r="E19" s="3" t="n">
        <v>1</v>
      </c>
      <c r="F19" s="35" t="n">
        <v>32200000</v>
      </c>
      <c r="G19" s="35">
        <f>E19*F19</f>
        <v/>
      </c>
      <c r="H19" s="35" t="n">
        <v>0</v>
      </c>
      <c r="I19" s="5" t="n"/>
    </row>
    <row r="20" ht="56" customHeight="1" s="27">
      <c r="A20" s="6" t="n">
        <v>8</v>
      </c>
      <c r="B20" s="50" t="inlineStr">
        <is>
          <t>단열재 시공면 면처리</t>
        </is>
      </c>
      <c r="C20" s="50" t="inlineStr">
        <is>
          <t>외부 벽체 단열재 시공면 면처리</t>
        </is>
      </c>
      <c r="D20" s="6" t="inlineStr">
        <is>
          <t>식</t>
        </is>
      </c>
      <c r="E20" s="6" t="n">
        <v>1</v>
      </c>
      <c r="F20" s="36" t="n">
        <v>4500000</v>
      </c>
      <c r="G20" s="36">
        <f>E20*F20</f>
        <v/>
      </c>
      <c r="H20" s="36" t="n">
        <v>0</v>
      </c>
      <c r="I20" s="8" t="n"/>
    </row>
    <row r="21" ht="56" customHeight="1" s="27">
      <c r="A21" s="3" t="n">
        <v>9</v>
      </c>
      <c r="B21" s="51" t="inlineStr">
        <is>
          <t>미장｜방수｜조적</t>
        </is>
      </c>
      <c r="C21" s="51" t="inlineStr">
        <is>
          <t>방통, 미장, 조적 공사</t>
        </is>
      </c>
      <c r="D21" s="3" t="inlineStr">
        <is>
          <t>식</t>
        </is>
      </c>
      <c r="E21" s="3" t="n">
        <v>1</v>
      </c>
      <c r="F21" s="35" t="n">
        <v>6500000</v>
      </c>
      <c r="G21" s="35">
        <f>E21*F21</f>
        <v/>
      </c>
      <c r="H21" s="35" t="n">
        <v>0</v>
      </c>
      <c r="I21" s="5" t="n"/>
    </row>
    <row r="22" ht="28" customHeight="1" s="27">
      <c r="A22" s="6" t="n">
        <v>10</v>
      </c>
      <c r="B22" s="50" t="inlineStr">
        <is>
          <t>페인트공사</t>
        </is>
      </c>
      <c r="C22" s="50" t="inlineStr">
        <is>
          <t>수성페인트, 로울러칠</t>
        </is>
      </c>
      <c r="D22" s="6" t="inlineStr">
        <is>
          <t>식</t>
        </is>
      </c>
      <c r="E22" s="6" t="n">
        <v>1</v>
      </c>
      <c r="F22" s="36" t="n">
        <v>1500000</v>
      </c>
      <c r="G22" s="36">
        <f>E22*F22</f>
        <v/>
      </c>
      <c r="H22" s="36" t="n">
        <v>0</v>
      </c>
      <c r="I22" s="8" t="n"/>
    </row>
    <row r="23" ht="28" customHeight="1" s="27">
      <c r="A23" s="47" t="inlineStr">
        <is>
          <t>건축공사</t>
        </is>
      </c>
      <c r="B23" s="48" t="n"/>
      <c r="C23" s="48" t="n"/>
      <c r="D23" s="48" t="n"/>
      <c r="E23" s="48" t="n"/>
      <c r="F23" s="48" t="n"/>
      <c r="G23" s="48" t="n"/>
      <c r="H23" s="48" t="n"/>
      <c r="I23" s="49" t="n"/>
    </row>
    <row r="24" ht="28" customHeight="1" s="27">
      <c r="A24" s="6" t="n">
        <v>11</v>
      </c>
      <c r="B24" s="50" t="inlineStr">
        <is>
          <t>샤시</t>
        </is>
      </c>
      <c r="C24" s="50" t="inlineStr">
        <is>
          <t>LX지인, F.B 난간대</t>
        </is>
      </c>
      <c r="D24" s="6" t="inlineStr">
        <is>
          <t>식</t>
        </is>
      </c>
      <c r="E24" s="6" t="n">
        <v>1</v>
      </c>
      <c r="F24" s="36" t="n">
        <v>19500000</v>
      </c>
      <c r="G24" s="36">
        <f>E24*F24</f>
        <v/>
      </c>
      <c r="H24" s="36" t="n">
        <v>0</v>
      </c>
      <c r="I24" s="8" t="n"/>
    </row>
    <row r="25" ht="56" customHeight="1" s="27">
      <c r="A25" s="3" t="n">
        <v>12</v>
      </c>
      <c r="B25" s="51" t="inlineStr">
        <is>
          <t>알루미늄 창호 후레싱</t>
        </is>
      </c>
      <c r="C25" s="51" t="inlineStr">
        <is>
          <t>알루미늄 창호 후레싱</t>
        </is>
      </c>
      <c r="D25" s="3" t="inlineStr">
        <is>
          <t>식</t>
        </is>
      </c>
      <c r="E25" s="3" t="n">
        <v>1</v>
      </c>
      <c r="F25" s="35" t="n">
        <v>9500000</v>
      </c>
      <c r="G25" s="35">
        <f>E25*F25</f>
        <v/>
      </c>
      <c r="H25" s="35" t="n">
        <v>0</v>
      </c>
      <c r="I25" s="5" t="n"/>
    </row>
    <row r="26" ht="28" customHeight="1" s="27">
      <c r="A26" s="3" t="n">
        <v>13</v>
      </c>
      <c r="B26" s="51" t="inlineStr">
        <is>
          <t>방화문</t>
        </is>
      </c>
      <c r="C26" s="51" t="inlineStr">
        <is>
          <t>건축주 지정 방화문(도어락 포함)</t>
        </is>
      </c>
      <c r="D26" s="3" t="inlineStr">
        <is>
          <t>SET</t>
        </is>
      </c>
      <c r="E26" s="3" t="n">
        <v>1</v>
      </c>
      <c r="F26" s="35" t="n">
        <v>2300000</v>
      </c>
      <c r="G26" s="35">
        <f>E26*F26</f>
        <v/>
      </c>
      <c r="H26" s="35" t="n">
        <v>0</v>
      </c>
      <c r="I26" s="5" t="n"/>
    </row>
    <row r="27" ht="28" customHeight="1" s="27">
      <c r="A27" s="47" t="inlineStr">
        <is>
          <t>수장공사</t>
        </is>
      </c>
      <c r="B27" s="48" t="n"/>
      <c r="C27" s="48" t="n"/>
      <c r="D27" s="48" t="n"/>
      <c r="E27" s="48" t="n"/>
      <c r="F27" s="48" t="n"/>
      <c r="G27" s="48" t="n"/>
      <c r="H27" s="48" t="n"/>
      <c r="I27" s="49" t="n"/>
    </row>
    <row r="28" ht="28" customHeight="1" s="27">
      <c r="A28" s="3" t="n">
        <v>14</v>
      </c>
      <c r="B28" s="51" t="inlineStr">
        <is>
          <t>바닥공사</t>
        </is>
      </c>
      <c r="C28" s="51" t="inlineStr">
        <is>
          <t>스타강마루/워시오크</t>
        </is>
      </c>
      <c r="D28" s="3" t="inlineStr">
        <is>
          <t>식</t>
        </is>
      </c>
      <c r="E28" s="3" t="n">
        <v>1</v>
      </c>
      <c r="F28" s="35" t="n">
        <v>4200000</v>
      </c>
      <c r="G28" s="35">
        <f>E28*F28</f>
        <v/>
      </c>
      <c r="H28" s="35" t="n">
        <v>0</v>
      </c>
      <c r="I28" s="5" t="n"/>
    </row>
    <row r="29" ht="28" customHeight="1" s="27">
      <c r="A29" s="3" t="n">
        <v>15</v>
      </c>
      <c r="B29" s="51" t="inlineStr">
        <is>
          <t>도배공사</t>
        </is>
      </c>
      <c r="C29" s="51" t="inlineStr">
        <is>
          <t>LX 실크벽지</t>
        </is>
      </c>
      <c r="D29" s="3" t="inlineStr">
        <is>
          <t>식</t>
        </is>
      </c>
      <c r="E29" s="3" t="n">
        <v>1</v>
      </c>
      <c r="F29" s="35" t="n">
        <v>4500000</v>
      </c>
      <c r="G29" s="35">
        <f>E29*F29</f>
        <v/>
      </c>
      <c r="H29" s="35" t="n">
        <v>0</v>
      </c>
      <c r="I29" s="5" t="n"/>
    </row>
    <row r="30" ht="56" customHeight="1" s="27">
      <c r="A30" s="3" t="n">
        <v>16</v>
      </c>
      <c r="B30" s="51" t="inlineStr">
        <is>
          <t>욕실공사｜타일공사</t>
        </is>
      </c>
      <c r="C30" s="51" t="inlineStr">
        <is>
          <t>아덱스 도막방수, 안전바 포함, 도기 및 금구류 아메리칸 스탠다드, 외 현관, 세탁실, 다용도실</t>
        </is>
      </c>
      <c r="D30" s="3" t="inlineStr">
        <is>
          <t>식</t>
        </is>
      </c>
      <c r="E30" s="3" t="n">
        <v>1</v>
      </c>
      <c r="F30" s="35" t="n">
        <v>13150000</v>
      </c>
      <c r="G30" s="35">
        <f>E30*F30</f>
        <v/>
      </c>
      <c r="H30" s="35" t="n">
        <v>0</v>
      </c>
      <c r="I30" s="5" t="n"/>
    </row>
    <row r="31" ht="28" customHeight="1" s="27">
      <c r="A31" s="3" t="n">
        <v>17</v>
      </c>
      <c r="B31" s="51" t="inlineStr">
        <is>
          <t>안전바</t>
        </is>
      </c>
      <c r="C31" s="51" t="inlineStr">
        <is>
          <t>부부욕실 일자형, L형, 상하가동식 안전바 시공</t>
        </is>
      </c>
      <c r="D31" s="3" t="inlineStr">
        <is>
          <t>식</t>
        </is>
      </c>
      <c r="E31" s="3" t="n">
        <v>1</v>
      </c>
      <c r="F31" s="35" t="n">
        <v>350000</v>
      </c>
      <c r="G31" s="35">
        <f>E31*F31</f>
        <v/>
      </c>
      <c r="H31" s="35" t="n">
        <v>0</v>
      </c>
      <c r="I31" s="5" t="n"/>
    </row>
    <row r="32" ht="28" customHeight="1" s="27">
      <c r="A32" s="3" t="n">
        <v>18</v>
      </c>
      <c r="B32" s="51" t="inlineStr">
        <is>
          <t>ABS도어</t>
        </is>
      </c>
      <c r="C32" s="51" t="inlineStr">
        <is>
          <t>지정브랜드 도어 "예림"ABS도어4개소, 슬라이딩3개소, 포켓도어 1개소</t>
        </is>
      </c>
      <c r="D32" s="3" t="inlineStr">
        <is>
          <t>식</t>
        </is>
      </c>
      <c r="E32" s="3" t="n">
        <v>1</v>
      </c>
      <c r="F32" s="35" t="n">
        <v>8260000</v>
      </c>
      <c r="G32" s="35">
        <f>E32*F32</f>
        <v/>
      </c>
      <c r="H32" s="35" t="n">
        <v>0</v>
      </c>
      <c r="I32" s="5" t="n"/>
    </row>
    <row r="33" ht="28" customHeight="1" s="27">
      <c r="A33" s="3" t="n">
        <v>19</v>
      </c>
      <c r="B33" s="51" t="inlineStr">
        <is>
          <t>폴딩도어</t>
        </is>
      </c>
      <c r="C33" s="51" t="inlineStr">
        <is>
          <t>785*2400</t>
        </is>
      </c>
      <c r="D33" s="3" t="inlineStr">
        <is>
          <t>식</t>
        </is>
      </c>
      <c r="E33" s="3" t="n">
        <v>1</v>
      </c>
      <c r="F33" s="35" t="n">
        <v>250000</v>
      </c>
      <c r="G33" s="35">
        <f>E33*F33</f>
        <v/>
      </c>
      <c r="H33" s="35" t="n">
        <v>0</v>
      </c>
      <c r="I33" s="5" t="n"/>
    </row>
    <row r="34" ht="28" customHeight="1" s="27">
      <c r="A34" s="3" t="n">
        <v>20</v>
      </c>
      <c r="B34" s="51" t="inlineStr">
        <is>
          <t>조명공사</t>
        </is>
      </c>
      <c r="C34" s="51" t="inlineStr">
        <is>
          <t>내부 배선 및 매입등, 간접등, 직부등</t>
        </is>
      </c>
      <c r="D34" s="3" t="inlineStr">
        <is>
          <t>식</t>
        </is>
      </c>
      <c r="E34" s="3" t="n">
        <v>1</v>
      </c>
      <c r="F34" s="35" t="n">
        <v>3600000</v>
      </c>
      <c r="G34" s="35">
        <f>E34*F34</f>
        <v/>
      </c>
      <c r="H34" s="35" t="n">
        <v>0</v>
      </c>
      <c r="I34" s="5" t="n"/>
    </row>
    <row r="35" ht="28" customHeight="1" s="27">
      <c r="A35" s="3" t="n">
        <v>21</v>
      </c>
      <c r="B35" s="51" t="inlineStr">
        <is>
          <t>전기판넬</t>
        </is>
      </c>
      <c r="C35" s="51" t="inlineStr">
        <is>
          <t>다락방전기판넬(20A 개별 차단기, 전자파차단 고급형)로스율 포함</t>
        </is>
      </c>
      <c r="D35" s="3" t="inlineStr">
        <is>
          <t>PY</t>
        </is>
      </c>
      <c r="E35" s="3" t="n">
        <v>7</v>
      </c>
      <c r="F35" s="35" t="n">
        <v>200000</v>
      </c>
      <c r="G35" s="35">
        <f>E35*F35</f>
        <v/>
      </c>
      <c r="H35" s="35" t="n">
        <v>0</v>
      </c>
      <c r="I35" s="5" t="n"/>
    </row>
    <row r="36" ht="28" customHeight="1" s="27">
      <c r="A36" s="3" t="n">
        <v>22</v>
      </c>
      <c r="B36" s="51" t="inlineStr">
        <is>
          <t>목공사</t>
        </is>
      </c>
      <c r="C36" s="51" t="inlineStr">
        <is>
          <t>벽체/천장/인테리어(자재+시공비)</t>
        </is>
      </c>
      <c r="D36" s="3" t="inlineStr">
        <is>
          <t>식</t>
        </is>
      </c>
      <c r="E36" s="3" t="n">
        <v>1</v>
      </c>
      <c r="F36" s="35" t="n">
        <v>23000000</v>
      </c>
      <c r="G36" s="35">
        <f>E36*F36</f>
        <v/>
      </c>
      <c r="H36" s="35" t="n">
        <v>0</v>
      </c>
      <c r="I36" s="5" t="n"/>
    </row>
    <row r="37" ht="28" customHeight="1" s="27">
      <c r="A37" s="3" t="n">
        <v>23</v>
      </c>
      <c r="B37" s="51" t="inlineStr">
        <is>
          <t>단열공사</t>
        </is>
      </c>
      <c r="C37" s="51" t="inlineStr">
        <is>
          <t>아이소핑크30T 시공(내부단열공사)</t>
        </is>
      </c>
      <c r="D37" s="3" t="inlineStr">
        <is>
          <t>식</t>
        </is>
      </c>
      <c r="E37" s="3" t="n">
        <v>1</v>
      </c>
      <c r="F37" s="35" t="n">
        <v>2350000</v>
      </c>
      <c r="G37" s="35">
        <f>E37*F37</f>
        <v/>
      </c>
      <c r="H37" s="35" t="n">
        <v>0</v>
      </c>
      <c r="I37" s="5" t="n"/>
    </row>
    <row r="38" ht="28" customHeight="1" s="27">
      <c r="A38" s="3" t="n">
        <v>24</v>
      </c>
      <c r="B38" s="51" t="inlineStr">
        <is>
          <t>가구공사</t>
        </is>
      </c>
      <c r="C38" s="51" t="inlineStr">
        <is>
          <t>지정범위, 붙박이장, 신발장, 현관 낮은장, 다락방 붙박이장</t>
        </is>
      </c>
      <c r="D38" s="3" t="inlineStr">
        <is>
          <t>식</t>
        </is>
      </c>
      <c r="E38" s="3" t="n">
        <v>1</v>
      </c>
      <c r="F38" s="35" t="n">
        <v>7800000</v>
      </c>
      <c r="G38" s="35">
        <f>E38*F38</f>
        <v/>
      </c>
      <c r="H38" s="35" t="n">
        <v>0</v>
      </c>
      <c r="I38" s="5" t="n"/>
    </row>
    <row r="39" ht="28" customHeight="1" s="27">
      <c r="A39" s="47" t="inlineStr">
        <is>
          <t>기타공사</t>
        </is>
      </c>
      <c r="B39" s="48" t="n"/>
      <c r="C39" s="48" t="n"/>
      <c r="D39" s="48" t="n"/>
      <c r="E39" s="48" t="n"/>
      <c r="F39" s="48" t="n"/>
      <c r="G39" s="48" t="n"/>
      <c r="H39" s="48" t="n"/>
      <c r="I39" s="49" t="n"/>
    </row>
    <row r="40" ht="28" customHeight="1" s="27">
      <c r="A40" s="3" t="n">
        <v>25</v>
      </c>
      <c r="B40" s="51" t="inlineStr">
        <is>
          <t>전동어닝</t>
        </is>
      </c>
      <c r="C40" s="51" t="inlineStr">
        <is>
          <t>4300*1500 전동어닝(리모컨 컨트롤러)</t>
        </is>
      </c>
      <c r="D40" s="3" t="inlineStr">
        <is>
          <t>SET</t>
        </is>
      </c>
      <c r="E40" s="3" t="n">
        <v>1</v>
      </c>
      <c r="F40" s="35" t="n">
        <v>1650000</v>
      </c>
      <c r="G40" s="35">
        <f>E40*F40</f>
        <v/>
      </c>
      <c r="H40" s="35" t="n">
        <v>0</v>
      </c>
      <c r="I40" s="5" t="n"/>
    </row>
    <row r="41" ht="28" customHeight="1" s="27">
      <c r="A41" s="3" t="n">
        <v>26</v>
      </c>
      <c r="B41" s="51" t="inlineStr">
        <is>
          <t>석재타일</t>
        </is>
      </c>
      <c r="C41" s="51" t="inlineStr">
        <is>
          <t>외부 데크(자재+시공비)</t>
        </is>
      </c>
      <c r="D41" s="3" t="inlineStr">
        <is>
          <t>M2</t>
        </is>
      </c>
      <c r="E41" s="3" t="n">
        <v>42</v>
      </c>
      <c r="F41" s="35" t="n">
        <v>100000</v>
      </c>
      <c r="G41" s="35">
        <f>E41*F41</f>
        <v/>
      </c>
      <c r="H41" s="35" t="n">
        <v>0</v>
      </c>
      <c r="I41" s="5" t="n"/>
    </row>
    <row r="42" ht="28" customHeight="1" s="27">
      <c r="A42" s="47" t="inlineStr">
        <is>
          <t>외부공사</t>
        </is>
      </c>
      <c r="B42" s="48" t="n"/>
      <c r="C42" s="48" t="n"/>
      <c r="D42" s="48" t="n"/>
      <c r="E42" s="48" t="n"/>
      <c r="F42" s="48" t="n"/>
      <c r="G42" s="48" t="n"/>
      <c r="H42" s="48" t="n"/>
      <c r="I42" s="49" t="n"/>
    </row>
    <row r="43" ht="28" customHeight="1" s="27">
      <c r="A43" s="3" t="n">
        <v>27</v>
      </c>
      <c r="B43" s="51" t="inlineStr">
        <is>
          <t>정화조</t>
        </is>
      </c>
      <c r="C43" s="51" t="inlineStr">
        <is>
          <t>오폐수 통합 정화조-3TON(시공포함)</t>
        </is>
      </c>
      <c r="D43" s="3" t="inlineStr">
        <is>
          <t>식</t>
        </is>
      </c>
      <c r="E43" s="3" t="n">
        <v>1</v>
      </c>
      <c r="F43" s="35" t="n">
        <v>7500000</v>
      </c>
      <c r="G43" s="35">
        <f>E43*F43</f>
        <v/>
      </c>
      <c r="H43" s="35" t="n">
        <v>0</v>
      </c>
      <c r="I43" s="5" t="n"/>
    </row>
    <row r="44" ht="56" customHeight="1" s="27">
      <c r="A44" s="3" t="n">
        <v>28</v>
      </c>
      <c r="B44" s="51" t="inlineStr">
        <is>
          <t>혼합 건설폐기물</t>
        </is>
      </c>
      <c r="C44" s="51" t="inlineStr">
        <is>
          <t>불연성 건설폐기물에 가연성 5% 이하 혼합</t>
        </is>
      </c>
      <c r="D44" s="3" t="inlineStr">
        <is>
          <t>TON</t>
        </is>
      </c>
      <c r="E44" s="3" t="n">
        <v>5</v>
      </c>
      <c r="F44" s="35" t="n">
        <v>350000</v>
      </c>
      <c r="G44" s="35">
        <f>E44*F44</f>
        <v/>
      </c>
      <c r="H44" s="35" t="n">
        <v>0</v>
      </c>
      <c r="I44" s="5" t="n"/>
    </row>
    <row r="45" ht="28" customHeight="1" s="27">
      <c r="A45" s="3" t="n">
        <v>29</v>
      </c>
      <c r="B45" s="51" t="inlineStr">
        <is>
          <t>조경공사</t>
        </is>
      </c>
      <c r="C45" s="51" t="inlineStr">
        <is>
          <t>외부 조경 공사(건축주 지정 견적외)</t>
        </is>
      </c>
      <c r="D45" s="3" t="inlineStr">
        <is>
          <t>식</t>
        </is>
      </c>
      <c r="E45" s="3" t="n">
        <v>1</v>
      </c>
      <c r="F45" s="35" t="n">
        <v>0</v>
      </c>
      <c r="G45" s="35">
        <f>E45*F45</f>
        <v/>
      </c>
      <c r="H45" s="35" t="n">
        <v>0</v>
      </c>
      <c r="I45" s="5" t="n"/>
    </row>
    <row r="46">
      <c r="A46" s="25" t="inlineStr">
        <is>
          <t>소 계 (품목 합계)</t>
        </is>
      </c>
      <c r="B46" s="37" t="n"/>
      <c r="C46" s="37" t="n"/>
      <c r="D46" s="38" t="n"/>
      <c r="E46" s="12">
        <f>SUM(E11:E45)</f>
        <v/>
      </c>
      <c r="F46" s="13" t="n"/>
      <c r="G46" s="14">
        <f>SUM(G11:G45)</f>
        <v/>
      </c>
      <c r="H46" s="39">
        <f>SUM(H11:H45)</f>
        <v/>
      </c>
      <c r="I46" s="12" t="inlineStr">
        <is>
          <t>부가세 별도</t>
        </is>
      </c>
    </row>
    <row r="47">
      <c r="A47" s="25" t="inlineStr">
        <is>
          <t>기업이윤 (5%)</t>
        </is>
      </c>
      <c r="B47" s="37" t="n"/>
      <c r="C47" s="37" t="n"/>
      <c r="D47" s="38" t="n"/>
      <c r="E47" s="16" t="n"/>
      <c r="F47" s="16" t="n"/>
      <c r="G47" s="17">
        <f>G46*0.05</f>
        <v/>
      </c>
      <c r="H47" s="18" t="n"/>
      <c r="I47" s="19" t="n"/>
    </row>
    <row r="48">
      <c r="A48" s="25" t="inlineStr">
        <is>
          <t>총 합 계 금 액 (TOTAL AMOUNT)</t>
        </is>
      </c>
      <c r="B48" s="37" t="n"/>
      <c r="C48" s="37" t="n"/>
      <c r="D48" s="38" t="n"/>
      <c r="E48" s="16" t="n"/>
      <c r="F48" s="16" t="n"/>
      <c r="G48" s="20">
        <f>G46+G47</f>
        <v/>
      </c>
      <c r="H48" s="21">
        <f>SUM(H11:H45)</f>
        <v/>
      </c>
      <c r="I48" s="22" t="inlineStr">
        <is>
          <t>부가세 별도</t>
        </is>
      </c>
    </row>
    <row r="49"/>
    <row r="50">
      <c r="A50" s="29" t="inlineStr">
        <is>
          <t>■ 기 타 사 항 및 특 기 사 항</t>
        </is>
      </c>
    </row>
    <row r="51" ht="32" customHeight="1" s="27">
      <c r="A51" s="52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51" s="40" t="n"/>
      <c r="C51" s="40" t="n"/>
      <c r="D51" s="40" t="n"/>
      <c r="E51" s="40" t="n"/>
      <c r="F51" s="40" t="n"/>
      <c r="G51" s="40" t="n"/>
      <c r="H51" s="40" t="n"/>
      <c r="I51" s="41" t="n"/>
    </row>
    <row r="52" ht="32" customHeight="1" s="27">
      <c r="A52" s="42" t="n"/>
      <c r="I52" s="43" t="n"/>
    </row>
    <row r="53" ht="32" customHeight="1" s="27">
      <c r="A53" s="44" t="n"/>
      <c r="B53" s="45" t="n"/>
      <c r="C53" s="45" t="n"/>
      <c r="D53" s="45" t="n"/>
      <c r="E53" s="45" t="n"/>
      <c r="F53" s="45" t="n"/>
      <c r="G53" s="45" t="n"/>
      <c r="H53" s="45" t="n"/>
      <c r="I53" s="46" t="n"/>
    </row>
    <row r="54"/>
    <row r="55"/>
    <row r="56"/>
  </sheetData>
  <mergeCells count="23">
    <mergeCell ref="E3:I3"/>
    <mergeCell ref="B5:D5"/>
    <mergeCell ref="F7:I7"/>
    <mergeCell ref="B4:D4"/>
    <mergeCell ref="A27:I27"/>
    <mergeCell ref="A39:I39"/>
    <mergeCell ref="F5:I5"/>
    <mergeCell ref="B7:D7"/>
    <mergeCell ref="A50:I50"/>
    <mergeCell ref="A46:D46"/>
    <mergeCell ref="B3:D3"/>
    <mergeCell ref="A11:I11"/>
    <mergeCell ref="A42:I42"/>
    <mergeCell ref="F8:I8"/>
    <mergeCell ref="F4:I4"/>
    <mergeCell ref="A48:D48"/>
    <mergeCell ref="A1:I1"/>
    <mergeCell ref="A23:I23"/>
    <mergeCell ref="A16:I16"/>
    <mergeCell ref="A47:D47"/>
    <mergeCell ref="B6:D6"/>
    <mergeCell ref="A51:I53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2026-07-23T05:55:36Z</dcterms:modified>
  <cp:lastModifiedBy>영호 이</cp:lastModifiedBy>
  <cp:lastPrinted>2026-06-01T08:03:26Z</cp:lastPrinted>
</cp:coreProperties>
</file>