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신정 현대홈타운 24평 리모델링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2026-07-20 16:45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기본철거</t>
        </is>
      </c>
      <c r="C12" s="50" t="inlineStr">
        <is>
          <t>공사범위 내부 시설 철거</t>
        </is>
      </c>
      <c r="D12" s="6" t="inlineStr">
        <is>
          <t>식</t>
        </is>
      </c>
      <c r="E12" s="6" t="n">
        <v>1</v>
      </c>
      <c r="F12" s="36" t="n">
        <v>2500000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수장공사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50" t="inlineStr">
        <is>
          <t>목공공사</t>
        </is>
      </c>
      <c r="C14" s="50" t="inlineStr">
        <is>
          <t>5mm메지 아트월,걸레받이,몰딩,ABS도어 4개소</t>
        </is>
      </c>
      <c r="D14" s="6" t="inlineStr">
        <is>
          <t>식</t>
        </is>
      </c>
      <c r="E14" s="6" t="n">
        <v>1</v>
      </c>
      <c r="F14" s="36" t="n">
        <v>3750000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전기공사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50" t="inlineStr">
        <is>
          <t>전기공사</t>
        </is>
      </c>
      <c r="C16" s="50" t="inlineStr">
        <is>
          <t xml:space="preserve">3인치 다운라이트, 가구 간접등, 콘센트 스위치 교체 </t>
        </is>
      </c>
      <c r="D16" s="6" t="inlineStr">
        <is>
          <t>식</t>
        </is>
      </c>
      <c r="E16" s="6" t="n">
        <v>1</v>
      </c>
      <c r="F16" s="36" t="n">
        <v>1950000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도배공사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50" t="inlineStr">
        <is>
          <t>실크도배</t>
        </is>
      </c>
      <c r="C18" s="50" t="inlineStr">
        <is>
          <t xml:space="preserve">LX베스트 실크벽지 </t>
        </is>
      </c>
      <c r="D18" s="6" t="inlineStr">
        <is>
          <t>식</t>
        </is>
      </c>
      <c r="E18" s="6" t="n">
        <v>1</v>
      </c>
      <c r="F18" s="36" t="n">
        <v>2275000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바닥공사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5</v>
      </c>
      <c r="B20" s="50" t="inlineStr">
        <is>
          <t>장판시공</t>
        </is>
      </c>
      <c r="C20" s="50" t="inlineStr">
        <is>
          <t>현대L&amp;C 3.2T 인테리어 장판 시공</t>
        </is>
      </c>
      <c r="D20" s="6" t="inlineStr">
        <is>
          <t>식</t>
        </is>
      </c>
      <c r="E20" s="6" t="n">
        <v>1</v>
      </c>
      <c r="F20" s="36" t="n">
        <v>1650000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샤시공사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6</v>
      </c>
      <c r="B22" s="50" t="inlineStr">
        <is>
          <t>샤시공사</t>
        </is>
      </c>
      <c r="C22" s="50" t="inlineStr">
        <is>
          <t xml:space="preserve">KCC샤시(외부24mm, 내부22mm 로이) </t>
        </is>
      </c>
      <c r="D22" s="6" t="inlineStr">
        <is>
          <t>식</t>
        </is>
      </c>
      <c r="E22" s="6" t="n">
        <v>1</v>
      </c>
      <c r="F22" s="36" t="n">
        <v>8850000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7</v>
      </c>
      <c r="B24" s="50" t="inlineStr">
        <is>
          <t>욕실공사</t>
        </is>
      </c>
      <c r="C24" s="50" t="inlineStr">
        <is>
          <t>전체철거, 아덱스 도막방수, 바닥300*300타일, 벽체 300*600타일 시공, 무광수전, 이누 스 도기세트, 아덱스 줄눈</t>
        </is>
      </c>
      <c r="D24" s="6" t="inlineStr">
        <is>
          <t>식</t>
        </is>
      </c>
      <c r="E24" s="6" t="n">
        <v>1</v>
      </c>
      <c r="F24" s="36" t="n">
        <v>3850000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8</v>
      </c>
      <c r="B26" s="51" t="inlineStr">
        <is>
          <t>보양비</t>
        </is>
      </c>
      <c r="C26" s="51" t="inlineStr">
        <is>
          <t xml:space="preserve">아파트 공용부 시설 보양 </t>
        </is>
      </c>
      <c r="D26" s="3" t="inlineStr">
        <is>
          <t>식</t>
        </is>
      </c>
      <c r="E26" s="3" t="n">
        <v>1</v>
      </c>
      <c r="F26" s="35" t="n">
        <v>3500000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9</v>
      </c>
      <c r="B27" s="51" t="inlineStr">
        <is>
          <t>가구공사</t>
        </is>
      </c>
      <c r="C27" s="51" t="inlineStr">
        <is>
          <t>싱크대(사각싱크볼, 폭포수 수전 후드포함), 신발장, 붙박이장</t>
        </is>
      </c>
      <c r="D27" s="3" t="inlineStr">
        <is>
          <t>식</t>
        </is>
      </c>
      <c r="E27" s="3" t="n">
        <v>1</v>
      </c>
      <c r="F27" s="35" t="n">
        <v>6500000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10</v>
      </c>
      <c r="B28" s="51" t="inlineStr">
        <is>
          <t>마감공사</t>
        </is>
      </c>
      <c r="C28" s="51" t="inlineStr">
        <is>
          <t>실리콘 코킹 전체마감</t>
        </is>
      </c>
      <c r="D28" s="3" t="inlineStr">
        <is>
          <t>식</t>
        </is>
      </c>
      <c r="E28" s="3" t="n">
        <v>1</v>
      </c>
      <c r="F28" s="35" t="n">
        <v>250000</v>
      </c>
      <c r="G28" s="35">
        <f>E28*F28</f>
        <v/>
      </c>
      <c r="H28" s="35" t="n">
        <v>0</v>
      </c>
      <c r="I28" s="5" t="n"/>
    </row>
    <row r="29" ht="56" customHeight="1" s="27">
      <c r="A29" s="3" t="n">
        <v>11</v>
      </c>
      <c r="B29" s="51" t="inlineStr">
        <is>
          <t xml:space="preserve"> 폐기물 처리비 </t>
        </is>
      </c>
      <c r="C29" s="51" t="inlineStr">
        <is>
          <t xml:space="preserve"> 공사 폐기물 처리비용</t>
        </is>
      </c>
      <c r="D29" s="3" t="inlineStr">
        <is>
          <t>식</t>
        </is>
      </c>
      <c r="E29" s="3" t="n">
        <v>1</v>
      </c>
      <c r="F29" s="35" t="n">
        <v>550000</v>
      </c>
      <c r="G29" s="35">
        <f>E29*F29</f>
        <v/>
      </c>
      <c r="H29" s="35" t="n">
        <v>0</v>
      </c>
      <c r="I29" s="5" t="n"/>
    </row>
    <row r="30">
      <c r="A30" s="25" t="inlineStr">
        <is>
          <t>소 계 (품목 합계)</t>
        </is>
      </c>
      <c r="B30" s="37" t="n"/>
      <c r="C30" s="37" t="n"/>
      <c r="D30" s="38" t="n"/>
      <c r="E30" s="12">
        <f>SUM(E11:E29)</f>
        <v/>
      </c>
      <c r="F30" s="13" t="n"/>
      <c r="G30" s="14">
        <f>SUM(G11:G29)</f>
        <v/>
      </c>
      <c r="H30" s="39">
        <f>SUM(H11:H29)</f>
        <v/>
      </c>
      <c r="I30" s="12" t="inlineStr">
        <is>
          <t>부가세 별도</t>
        </is>
      </c>
    </row>
    <row r="31">
      <c r="A31" s="25" t="inlineStr">
        <is>
          <t>공과잡비 (5%)</t>
        </is>
      </c>
      <c r="B31" s="37" t="n"/>
      <c r="C31" s="37" t="n"/>
      <c r="D31" s="38" t="n"/>
      <c r="E31" s="16" t="n"/>
      <c r="F31" s="16" t="n"/>
      <c r="G31" s="17">
        <f>G30*0.05</f>
        <v/>
      </c>
      <c r="H31" s="18" t="n"/>
      <c r="I31" s="19" t="n"/>
    </row>
    <row r="32" ht="30" customHeight="1" s="27">
      <c r="A32" s="25" t="inlineStr">
        <is>
          <t>기업이윤 (7%)</t>
        </is>
      </c>
      <c r="B32" s="37" t="n"/>
      <c r="C32" s="37" t="n"/>
      <c r="D32" s="38" t="n"/>
      <c r="E32" s="16" t="n"/>
      <c r="F32" s="16" t="n"/>
      <c r="G32" s="17">
        <f>G30*0.07</f>
        <v/>
      </c>
      <c r="H32" s="18" t="n"/>
      <c r="I32" s="19" t="n"/>
    </row>
    <row r="33" ht="30" customHeight="1" s="27">
      <c r="A33" s="25" t="inlineStr">
        <is>
          <t>총 합 계 금 액 (TOTAL AMOUNT)</t>
        </is>
      </c>
      <c r="B33" s="37" t="n"/>
      <c r="C33" s="37" t="n"/>
      <c r="D33" s="38" t="n"/>
      <c r="E33" s="16" t="n"/>
      <c r="F33" s="16" t="n"/>
      <c r="G33" s="20">
        <f>G30+G31+G32</f>
        <v/>
      </c>
      <c r="H33" s="21">
        <f>SUM(H11:H29)</f>
        <v/>
      </c>
      <c r="I33" s="22" t="inlineStr">
        <is>
          <t>부가세 별도</t>
        </is>
      </c>
    </row>
    <row r="34" ht="30" customHeight="1" s="27"/>
    <row r="35">
      <c r="A35" s="29" t="inlineStr">
        <is>
          <t>■ 기 타 사 항 및 특 기 사 항</t>
        </is>
      </c>
    </row>
    <row r="36" ht="32" customHeight="1" s="27">
      <c r="A36" s="52" t="inlineStr">
        <is>
          <t>1. 본 견적서는 제출일로부터 7일간 유효합니다.
2. 공사 범위 외 추가 요청 항목은 별도 정산 처리됩니다.
3. 입주민동의서 및 승강기사용료 는 별도입니다.
4. EV보양 및 사용료 별도, 입주민 동의서 별도 입니다.</t>
        </is>
      </c>
      <c r="B36" s="40" t="n"/>
      <c r="C36" s="40" t="n"/>
      <c r="D36" s="40" t="n"/>
      <c r="E36" s="40" t="n"/>
      <c r="F36" s="40" t="n"/>
      <c r="G36" s="40" t="n"/>
      <c r="H36" s="40" t="n"/>
      <c r="I36" s="41" t="n"/>
    </row>
    <row r="37" ht="32" customHeight="1" s="27">
      <c r="A37" s="42" t="n"/>
      <c r="I37" s="43" t="n"/>
    </row>
    <row r="38" ht="32" customHeight="1" s="27">
      <c r="A38" s="44" t="n"/>
      <c r="B38" s="45" t="n"/>
      <c r="C38" s="45" t="n"/>
      <c r="D38" s="45" t="n"/>
      <c r="E38" s="45" t="n"/>
      <c r="F38" s="45" t="n"/>
      <c r="G38" s="45" t="n"/>
      <c r="H38" s="45" t="n"/>
      <c r="I38" s="46" t="n"/>
    </row>
    <row r="39"/>
    <row r="40"/>
  </sheetData>
  <mergeCells count="26">
    <mergeCell ref="E3:I3"/>
    <mergeCell ref="A25:I25"/>
    <mergeCell ref="B5:D5"/>
    <mergeCell ref="A19:I19"/>
    <mergeCell ref="F7:I7"/>
    <mergeCell ref="A13:I13"/>
    <mergeCell ref="B4:D4"/>
    <mergeCell ref="F5:I5"/>
    <mergeCell ref="B7:D7"/>
    <mergeCell ref="A21:I21"/>
    <mergeCell ref="A15:I15"/>
    <mergeCell ref="B3:D3"/>
    <mergeCell ref="A31:D31"/>
    <mergeCell ref="A11:I11"/>
    <mergeCell ref="F8:I8"/>
    <mergeCell ref="F4:I4"/>
    <mergeCell ref="A30:D30"/>
    <mergeCell ref="A1:I1"/>
    <mergeCell ref="A36:I38"/>
    <mergeCell ref="A17:I17"/>
    <mergeCell ref="A23:I23"/>
    <mergeCell ref="A33:D33"/>
    <mergeCell ref="A35:I35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2026-07-23T04:39:31Z</dcterms:modified>
  <cp:lastModifiedBy>영호 이</cp:lastModifiedBy>
  <cp:lastPrinted>2026-06-01T08:03:26Z</cp:lastPrinted>
</cp:coreProperties>
</file>