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3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평창리비에르 32평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2026-07-09 14:34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Q-0214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바닥 마루 철거</t>
        </is>
      </c>
      <c r="C12" s="11" t="inlineStr">
        <is>
          <t>바닥및 기타 철거,면정리 포함</t>
        </is>
      </c>
      <c r="D12" s="6" t="inlineStr">
        <is>
          <t>식</t>
        </is>
      </c>
      <c r="E12" s="6" t="n">
        <v>1</v>
      </c>
      <c r="F12" s="36" t="n">
        <v>920000</v>
      </c>
      <c r="G12" s="36">
        <f>E12*F12</f>
        <v/>
      </c>
      <c r="H12" s="36" t="n">
        <v>0</v>
      </c>
      <c r="I12" s="8" t="n"/>
    </row>
    <row r="13" ht="28" customHeight="1" s="27">
      <c r="A13" s="3" t="n">
        <v>2</v>
      </c>
      <c r="B13" s="10" t="inlineStr">
        <is>
          <t>폐기물처리비</t>
        </is>
      </c>
      <c r="C13" s="10" t="inlineStr">
        <is>
          <t>철거,공사 폐기물 처리비</t>
        </is>
      </c>
      <c r="D13" s="3" t="inlineStr">
        <is>
          <t>식</t>
        </is>
      </c>
      <c r="E13" s="3" t="n">
        <v>1</v>
      </c>
      <c r="F13" s="35" t="n">
        <v>550000</v>
      </c>
      <c r="G13" s="35">
        <f>E13*F13</f>
        <v/>
      </c>
      <c r="H13" s="35" t="n">
        <v>0</v>
      </c>
      <c r="I13" s="5" t="n"/>
    </row>
    <row r="14" ht="28" customHeight="1" s="27">
      <c r="A14" s="50" t="n"/>
      <c r="B14" s="48" t="n"/>
      <c r="C14" s="48" t="n"/>
      <c r="D14" s="48" t="n"/>
      <c r="E14" s="49" t="n"/>
      <c r="F14" s="51" t="inlineStr">
        <is>
          <t>합계</t>
        </is>
      </c>
      <c r="G14" s="51">
        <f>SUM(G12:G13)</f>
        <v/>
      </c>
      <c r="H14" s="51">
        <f>SUM(H12:H13)</f>
        <v/>
      </c>
      <c r="I14" s="52" t="n"/>
    </row>
    <row r="15" ht="28" customHeight="1" s="27">
      <c r="A15" s="47" t="inlineStr">
        <is>
          <t>수장공사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11" t="inlineStr">
        <is>
          <t>목공공사</t>
        </is>
      </c>
      <c r="C16" s="11" t="inlineStr">
        <is>
          <t>걸레받이 재시공</t>
        </is>
      </c>
      <c r="D16" s="6" t="inlineStr">
        <is>
          <t>식</t>
        </is>
      </c>
      <c r="E16" s="6" t="n">
        <v>1</v>
      </c>
      <c r="F16" s="36" t="n">
        <v>630000</v>
      </c>
      <c r="G16" s="36">
        <f>E16*F16</f>
        <v/>
      </c>
      <c r="H16" s="36" t="n">
        <v>0</v>
      </c>
      <c r="I16" s="8" t="n"/>
    </row>
    <row r="17" ht="28" customHeight="1" s="27">
      <c r="A17" s="50" t="n"/>
      <c r="B17" s="48" t="n"/>
      <c r="C17" s="48" t="n"/>
      <c r="D17" s="48" t="n"/>
      <c r="E17" s="49" t="n"/>
      <c r="F17" s="51" t="inlineStr">
        <is>
          <t>합계</t>
        </is>
      </c>
      <c r="G17" s="51">
        <f>SUM(G16:G16)</f>
        <v/>
      </c>
      <c r="H17" s="51">
        <f>SUM(H16:H16)</f>
        <v/>
      </c>
      <c r="I17" s="52" t="n"/>
    </row>
    <row r="18" ht="28" customHeight="1" s="27">
      <c r="A18" s="47" t="inlineStr">
        <is>
          <t>욕실공사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4</v>
      </c>
      <c r="B19" s="10" t="inlineStr">
        <is>
          <t>욕실천장</t>
        </is>
      </c>
      <c r="C19" s="10" t="inlineStr">
        <is>
          <t>SMC 돔천장 (안방,공용) 2개소</t>
        </is>
      </c>
      <c r="D19" s="3" t="inlineStr">
        <is>
          <t>식</t>
        </is>
      </c>
      <c r="E19" s="3" t="n">
        <v>1</v>
      </c>
      <c r="F19" s="35" t="n">
        <v>550000</v>
      </c>
      <c r="G19" s="35">
        <f>E19*F19</f>
        <v/>
      </c>
      <c r="H19" s="35" t="n">
        <v>0</v>
      </c>
      <c r="I19" s="5" t="n"/>
    </row>
    <row r="20" ht="28" customHeight="1" s="27">
      <c r="A20" s="50" t="n"/>
      <c r="B20" s="48" t="n"/>
      <c r="C20" s="48" t="n"/>
      <c r="D20" s="48" t="n"/>
      <c r="E20" s="49" t="n"/>
      <c r="F20" s="51" t="inlineStr">
        <is>
          <t>합계</t>
        </is>
      </c>
      <c r="G20" s="51">
        <f>SUM(G19:G19)</f>
        <v/>
      </c>
      <c r="H20" s="51">
        <f>SUM(H19:H19)</f>
        <v/>
      </c>
      <c r="I20" s="52" t="n"/>
    </row>
    <row r="21" ht="28" customHeight="1" s="27">
      <c r="A21" s="47" t="inlineStr">
        <is>
          <t>도배/바닥 공사</t>
        </is>
      </c>
      <c r="B21" s="48" t="n"/>
      <c r="C21" s="48" t="n"/>
      <c r="D21" s="48" t="n"/>
      <c r="E21" s="48" t="n"/>
      <c r="F21" s="48" t="n"/>
      <c r="G21" s="48" t="n"/>
      <c r="H21" s="48" t="n"/>
      <c r="I21" s="49" t="n"/>
    </row>
    <row r="22" ht="28" customHeight="1" s="27">
      <c r="A22" s="6" t="n">
        <v>5</v>
      </c>
      <c r="B22" s="11" t="inlineStr">
        <is>
          <t>LX 도배</t>
        </is>
      </c>
      <c r="C22" s="11" t="inlineStr">
        <is>
          <t>베스띠(실크)</t>
        </is>
      </c>
      <c r="D22" s="6" t="inlineStr">
        <is>
          <t>식</t>
        </is>
      </c>
      <c r="E22" s="6" t="n">
        <v>1</v>
      </c>
      <c r="F22" s="36" t="n">
        <v>3420000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6</v>
      </c>
      <c r="B23" s="10" t="inlineStr">
        <is>
          <t>LX 장판</t>
        </is>
      </c>
      <c r="C23" s="10" t="inlineStr">
        <is>
          <t>지아사랑애 3.2T</t>
        </is>
      </c>
      <c r="D23" s="3" t="inlineStr">
        <is>
          <t>식</t>
        </is>
      </c>
      <c r="E23" s="3" t="n">
        <v>1</v>
      </c>
      <c r="F23" s="35" t="n">
        <v>2268000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SUM(G22:G23)</f>
        <v/>
      </c>
      <c r="H24" s="51">
        <f>SUM(H22:H23)</f>
        <v/>
      </c>
      <c r="I24" s="52" t="n"/>
    </row>
    <row r="25" ht="28" customHeight="1" s="27">
      <c r="A25" s="47" t="inlineStr">
        <is>
          <t>가구공사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7</v>
      </c>
      <c r="B26" s="10" t="inlineStr">
        <is>
          <t>붙박이장</t>
        </is>
      </c>
      <c r="C26" s="10" t="inlineStr">
        <is>
          <t>안방 붙박이장(여닫이)</t>
        </is>
      </c>
      <c r="D26" s="3" t="inlineStr">
        <is>
          <t>식</t>
        </is>
      </c>
      <c r="E26" s="3" t="n">
        <v>1</v>
      </c>
      <c r="F26" s="35" t="n">
        <v>1820000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주방공사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8</v>
      </c>
      <c r="B29" s="10" t="inlineStr">
        <is>
          <t>씽크대</t>
        </is>
      </c>
      <c r="C29" s="10" t="inlineStr">
        <is>
          <t>ㄱ자 형,씽크볼,수전,일체형후드 포함</t>
        </is>
      </c>
      <c r="D29" s="3" t="inlineStr">
        <is>
          <t>식</t>
        </is>
      </c>
      <c r="E29" s="3" t="n">
        <v>1</v>
      </c>
      <c r="F29" s="35" t="n">
        <v>4890000</v>
      </c>
      <c r="G29" s="35">
        <f>E29*F29</f>
        <v/>
      </c>
      <c r="H29" s="35" t="n">
        <v>0</v>
      </c>
      <c r="I29" s="5" t="n"/>
    </row>
    <row r="30" ht="28" customHeight="1" s="27">
      <c r="A30" s="3" t="n">
        <v>9</v>
      </c>
      <c r="B30" s="10" t="inlineStr">
        <is>
          <t>인덕션</t>
        </is>
      </c>
      <c r="C30" s="10" t="inlineStr">
        <is>
          <t>3구 인덕션 (전기공사 포함)</t>
        </is>
      </c>
      <c r="D30" s="3" t="inlineStr">
        <is>
          <t>식</t>
        </is>
      </c>
      <c r="E30" s="3" t="n">
        <v>1</v>
      </c>
      <c r="F30" s="35" t="n">
        <v>580000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SUM(G29:G30)</f>
        <v/>
      </c>
      <c r="H31" s="51">
        <f>SUM(H29:H30)</f>
        <v/>
      </c>
      <c r="I31" s="52" t="n"/>
    </row>
    <row r="32" ht="28" customHeight="1" s="27">
      <c r="A32" s="47" t="inlineStr">
        <is>
          <t>샷시공사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10</v>
      </c>
      <c r="B33" s="10" t="inlineStr">
        <is>
          <t>전체 샷시 교체</t>
        </is>
      </c>
      <c r="C33" s="10" t="inlineStr">
        <is>
          <t>브랜드-KCC (코킹비용 포함)</t>
        </is>
      </c>
      <c r="D33" s="3" t="inlineStr">
        <is>
          <t>식</t>
        </is>
      </c>
      <c r="E33" s="3" t="n">
        <v>1</v>
      </c>
      <c r="F33" s="35" t="n">
        <v>7900000</v>
      </c>
      <c r="G33" s="35">
        <f>E33*F33</f>
        <v/>
      </c>
      <c r="H33" s="35" t="n">
        <v>0</v>
      </c>
      <c r="I33" s="5" t="n"/>
    </row>
    <row r="34" ht="28" customHeight="1" s="27">
      <c r="A34" s="3" t="n">
        <v>11</v>
      </c>
      <c r="B34" s="10" t="inlineStr">
        <is>
          <t>장비대</t>
        </is>
      </c>
      <c r="C34" s="10" t="inlineStr">
        <is>
          <t>스카이 장비대</t>
        </is>
      </c>
      <c r="D34" s="3" t="inlineStr">
        <is>
          <t>식</t>
        </is>
      </c>
      <c r="E34" s="3" t="n">
        <v>1</v>
      </c>
      <c r="F34" s="35" t="n">
        <v>400000</v>
      </c>
      <c r="G34" s="35">
        <f>E34*F34</f>
        <v/>
      </c>
      <c r="H34" s="35" t="n">
        <v>0</v>
      </c>
      <c r="I34" s="5" t="n"/>
    </row>
    <row r="35" ht="28" customHeight="1" s="27">
      <c r="A35" s="50" t="n"/>
      <c r="B35" s="48" t="n"/>
      <c r="C35" s="48" t="n"/>
      <c r="D35" s="48" t="n"/>
      <c r="E35" s="49" t="n"/>
      <c r="F35" s="51" t="inlineStr">
        <is>
          <t>합계</t>
        </is>
      </c>
      <c r="G35" s="51">
        <f>SUM(G33:G34)</f>
        <v/>
      </c>
      <c r="H35" s="51">
        <f>SUM(H33:H34)</f>
        <v/>
      </c>
      <c r="I35" s="52" t="n"/>
    </row>
    <row r="36" ht="28" customHeight="1" s="27">
      <c r="A36" s="47" t="inlineStr">
        <is>
          <t>기타공사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12</v>
      </c>
      <c r="B37" s="10" t="inlineStr">
        <is>
          <t>중문공사</t>
        </is>
      </c>
      <c r="C37" s="10" t="inlineStr">
        <is>
          <t>3연동 슬라이딩 중문</t>
        </is>
      </c>
      <c r="D37" s="3" t="inlineStr">
        <is>
          <t>식</t>
        </is>
      </c>
      <c r="E37" s="3" t="n">
        <v>1</v>
      </c>
      <c r="F37" s="35" t="n">
        <v>900000</v>
      </c>
      <c r="G37" s="35">
        <f>E37*F37</f>
        <v/>
      </c>
      <c r="H37" s="35" t="n">
        <v>0</v>
      </c>
      <c r="I37" s="5" t="n"/>
    </row>
    <row r="38" ht="28" customHeight="1" s="27">
      <c r="A38" s="3" t="n">
        <v>13</v>
      </c>
      <c r="B38" s="10" t="inlineStr">
        <is>
          <t>보양비</t>
        </is>
      </c>
      <c r="C38" s="10" t="inlineStr">
        <is>
          <t>폴라베니어 바닥제 보양(복도,작업동선)</t>
        </is>
      </c>
      <c r="D38" s="3" t="inlineStr">
        <is>
          <t>식</t>
        </is>
      </c>
      <c r="E38" s="3" t="n">
        <v>1</v>
      </c>
      <c r="F38" s="35" t="n">
        <v>200000</v>
      </c>
      <c r="G38" s="35">
        <f>E38*F38</f>
        <v/>
      </c>
      <c r="H38" s="35" t="n">
        <v>0</v>
      </c>
      <c r="I38" s="5" t="n"/>
    </row>
    <row r="39" ht="28" customHeight="1" s="27">
      <c r="A39" s="3" t="n">
        <v>14</v>
      </c>
      <c r="B39" s="10" t="inlineStr">
        <is>
          <t>미장시공</t>
        </is>
      </c>
      <c r="C39" s="10" t="inlineStr">
        <is>
          <t>문틀 하부 식기 평탄화 미장 및 방 3개소 수평몰탈 시공</t>
        </is>
      </c>
      <c r="D39" s="3" t="inlineStr">
        <is>
          <t>식</t>
        </is>
      </c>
      <c r="E39" s="3" t="n">
        <v>1</v>
      </c>
      <c r="F39" s="35" t="n">
        <v>750000</v>
      </c>
      <c r="G39" s="35">
        <f>E39*F39</f>
        <v/>
      </c>
      <c r="H39" s="35" t="n">
        <v>0</v>
      </c>
      <c r="I39" s="5" t="n"/>
    </row>
    <row r="40" ht="56" customHeight="1" s="27">
      <c r="A40" s="3" t="n">
        <v>15</v>
      </c>
      <c r="B40" s="10" t="inlineStr">
        <is>
          <t>방문 손잡이 교체</t>
        </is>
      </c>
      <c r="C40" s="10" t="inlineStr">
        <is>
          <t>핸들형</t>
        </is>
      </c>
      <c r="D40" s="3" t="inlineStr">
        <is>
          <t>식</t>
        </is>
      </c>
      <c r="E40" s="3" t="n">
        <v>5</v>
      </c>
      <c r="F40" s="35" t="n">
        <v>15000</v>
      </c>
      <c r="G40" s="35">
        <f>E40*F40</f>
        <v/>
      </c>
      <c r="H40" s="35" t="n">
        <v>0</v>
      </c>
      <c r="I40" s="5" t="n"/>
    </row>
    <row r="41" ht="28" customHeight="1" s="27">
      <c r="A41" s="50" t="n"/>
      <c r="B41" s="48" t="n"/>
      <c r="C41" s="48" t="n"/>
      <c r="D41" s="48" t="n"/>
      <c r="E41" s="49" t="n"/>
      <c r="F41" s="51" t="inlineStr">
        <is>
          <t>합계</t>
        </is>
      </c>
      <c r="G41" s="51">
        <f>SUM(G37:G40)</f>
        <v/>
      </c>
      <c r="H41" s="51">
        <f>SUM(H37:H40)</f>
        <v/>
      </c>
      <c r="I41" s="52" t="n"/>
    </row>
    <row r="42">
      <c r="A42" s="25" t="inlineStr">
        <is>
          <t>소 계 (품목 합계)</t>
        </is>
      </c>
      <c r="B42" s="37" t="n"/>
      <c r="C42" s="37" t="n"/>
      <c r="D42" s="38" t="n"/>
      <c r="E42" s="12">
        <f>SUM(E11:E41)</f>
        <v/>
      </c>
      <c r="F42" s="13" t="n"/>
      <c r="G42" s="14">
        <f>SUM(G11:G41)-G14-G17-G20-G24-G27-G31-G35-G41</f>
        <v/>
      </c>
      <c r="H42" s="39">
        <f>SUM(H11:H41)-H14-H17-H20-H24-H27-H31-H35-H41</f>
        <v/>
      </c>
      <c r="I42" s="12" t="inlineStr">
        <is>
          <t>부가세 별도</t>
        </is>
      </c>
    </row>
    <row r="43">
      <c r="A43" s="25" t="inlineStr">
        <is>
          <t>공과잡비 (5%)</t>
        </is>
      </c>
      <c r="B43" s="37" t="n"/>
      <c r="C43" s="37" t="n"/>
      <c r="D43" s="38" t="n"/>
      <c r="E43" s="16" t="n"/>
      <c r="F43" s="16" t="n"/>
      <c r="G43" s="17">
        <f>G42*0.05</f>
        <v/>
      </c>
      <c r="H43" s="18" t="n"/>
      <c r="I43" s="19" t="n"/>
    </row>
    <row r="44">
      <c r="A44" s="25" t="inlineStr">
        <is>
          <t>기업이윤 (10%)</t>
        </is>
      </c>
      <c r="B44" s="37" t="n"/>
      <c r="C44" s="37" t="n"/>
      <c r="D44" s="38" t="n"/>
      <c r="E44" s="16" t="n"/>
      <c r="F44" s="16" t="n"/>
      <c r="G44" s="17">
        <f>G42*0.1</f>
        <v/>
      </c>
      <c r="H44" s="18" t="n"/>
      <c r="I44" s="19" t="n"/>
    </row>
    <row r="45">
      <c r="A45" s="25" t="inlineStr">
        <is>
          <t>총 합 계 금 액 (TOTAL AMOUNT)</t>
        </is>
      </c>
      <c r="B45" s="37" t="n"/>
      <c r="C45" s="37" t="n"/>
      <c r="D45" s="38" t="n"/>
      <c r="E45" s="16" t="n"/>
      <c r="F45" s="16" t="n"/>
      <c r="G45" s="20">
        <f>G42+G43+G44</f>
        <v/>
      </c>
      <c r="H45" s="21">
        <f>SUM(H11:H41)</f>
        <v/>
      </c>
      <c r="I45" s="22" t="inlineStr">
        <is>
          <t>부가세 별도</t>
        </is>
      </c>
    </row>
    <row r="46"/>
    <row r="47">
      <c r="A47" s="29" t="inlineStr">
        <is>
          <t>■ 기 타 사 항 및 특 기 사 항</t>
        </is>
      </c>
    </row>
    <row r="48" ht="32" customHeight="1" s="27">
      <c r="A48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48" s="40" t="n"/>
      <c r="C48" s="40" t="n"/>
      <c r="D48" s="40" t="n"/>
      <c r="E48" s="40" t="n"/>
      <c r="F48" s="40" t="n"/>
      <c r="G48" s="40" t="n"/>
      <c r="H48" s="40" t="n"/>
      <c r="I48" s="41" t="n"/>
    </row>
    <row r="49" ht="32" customHeight="1" s="27">
      <c r="A49" s="42" t="n"/>
      <c r="I49" s="43" t="n"/>
    </row>
    <row r="50" ht="32" customHeight="1" s="27">
      <c r="A50" s="44" t="n"/>
      <c r="B50" s="45" t="n"/>
      <c r="C50" s="45" t="n"/>
      <c r="D50" s="45" t="n"/>
      <c r="E50" s="45" t="n"/>
      <c r="F50" s="45" t="n"/>
      <c r="G50" s="45" t="n"/>
      <c r="H50" s="45" t="n"/>
      <c r="I50" s="46" t="n"/>
    </row>
    <row r="51"/>
    <row r="52"/>
    <row r="53"/>
  </sheetData>
  <mergeCells count="34">
    <mergeCell ref="E3:I3"/>
    <mergeCell ref="A45:D45"/>
    <mergeCell ref="A25:I25"/>
    <mergeCell ref="B5:D5"/>
    <mergeCell ref="A24:E24"/>
    <mergeCell ref="F7:I7"/>
    <mergeCell ref="A28:I28"/>
    <mergeCell ref="B4:D4"/>
    <mergeCell ref="A18:I18"/>
    <mergeCell ref="A43:D43"/>
    <mergeCell ref="A14:E14"/>
    <mergeCell ref="F5:I5"/>
    <mergeCell ref="B7:D7"/>
    <mergeCell ref="A17:E17"/>
    <mergeCell ref="A21:I21"/>
    <mergeCell ref="A44:D44"/>
    <mergeCell ref="A15:I15"/>
    <mergeCell ref="B3:D3"/>
    <mergeCell ref="A35:E35"/>
    <mergeCell ref="A11:I11"/>
    <mergeCell ref="A20:E20"/>
    <mergeCell ref="A47:I47"/>
    <mergeCell ref="F8:I8"/>
    <mergeCell ref="A32:I32"/>
    <mergeCell ref="F4:I4"/>
    <mergeCell ref="A36:I36"/>
    <mergeCell ref="A41:E41"/>
    <mergeCell ref="A1:I1"/>
    <mergeCell ref="A48:I50"/>
    <mergeCell ref="A31:E31"/>
    <mergeCell ref="A42:D42"/>
    <mergeCell ref="B6:D6"/>
    <mergeCell ref="A27:E27"/>
    <mergeCell ref="F6:I6"/>
  </mergeCells>
  <pageMargins left="0.4" right="0.4" top="0.5" bottom="0.5" header="0.5" footer="0.5"/>
  <pageSetup orientation="landscape" paperSize="9" scale="80" fitToHeight="0"/>
  <rowBreaks count="1" manualBreakCount="1">
    <brk id="41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2026-10-02T07:04:22Z</dcterms:modified>
  <cp:lastModifiedBy>영호 이</cp:lastModifiedBy>
  <cp:lastPrinted>2026-06-01T08:03:26Z</cp:lastPrinted>
</cp:coreProperties>
</file>