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7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3" fillId="4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41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평창리비에르 32평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/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2026-07-09 14:34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Q-0214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010-9342-5356  |  담당자: 권민재 대표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50" t="inlineStr">
        <is>
          <t>바닥 마루 철거</t>
        </is>
      </c>
      <c r="C12" s="50" t="inlineStr">
        <is>
          <t>바닥및 기타 철거,면정리 포함</t>
        </is>
      </c>
      <c r="D12" s="6" t="inlineStr">
        <is>
          <t>식</t>
        </is>
      </c>
      <c r="E12" s="6" t="n">
        <v>1</v>
      </c>
      <c r="F12" s="36" t="n">
        <v>920000</v>
      </c>
      <c r="G12" s="36">
        <f>E12*F12</f>
        <v/>
      </c>
      <c r="H12" s="36" t="n">
        <v>0</v>
      </c>
      <c r="I12" s="8" t="n"/>
    </row>
    <row r="13" ht="28" customHeight="1" s="27">
      <c r="A13" s="3" t="n">
        <v>2</v>
      </c>
      <c r="B13" s="51" t="inlineStr">
        <is>
          <t>폐기물처리비</t>
        </is>
      </c>
      <c r="C13" s="51" t="inlineStr">
        <is>
          <t xml:space="preserve">철거,공사 폐기물 처리비 </t>
        </is>
      </c>
      <c r="D13" s="3" t="inlineStr">
        <is>
          <t>식</t>
        </is>
      </c>
      <c r="E13" s="3" t="n">
        <v>1</v>
      </c>
      <c r="F13" s="35" t="n">
        <v>400000</v>
      </c>
      <c r="G13" s="35">
        <f>E13*F13</f>
        <v/>
      </c>
      <c r="H13" s="35" t="n">
        <v>0</v>
      </c>
      <c r="I13" s="5" t="n"/>
    </row>
    <row r="14" ht="28" customHeight="1" s="27">
      <c r="A14" s="47" t="inlineStr">
        <is>
          <t>수장공사</t>
        </is>
      </c>
      <c r="B14" s="48" t="n"/>
      <c r="C14" s="48" t="n"/>
      <c r="D14" s="48" t="n"/>
      <c r="E14" s="48" t="n"/>
      <c r="F14" s="48" t="n"/>
      <c r="G14" s="48" t="n"/>
      <c r="H14" s="48" t="n"/>
      <c r="I14" s="49" t="n"/>
    </row>
    <row r="15" ht="28" customHeight="1" s="27">
      <c r="A15" s="3" t="n">
        <v>3</v>
      </c>
      <c r="B15" s="51" t="inlineStr">
        <is>
          <t>목공공사</t>
        </is>
      </c>
      <c r="C15" s="51" t="inlineStr">
        <is>
          <t xml:space="preserve">걸레받이 재시공 </t>
        </is>
      </c>
      <c r="D15" s="3" t="inlineStr">
        <is>
          <t>식</t>
        </is>
      </c>
      <c r="E15" s="3" t="n">
        <v>1</v>
      </c>
      <c r="F15" s="35" t="n">
        <v>630000</v>
      </c>
      <c r="G15" s="35">
        <f>E15*F15</f>
        <v/>
      </c>
      <c r="H15" s="35" t="n">
        <v>0</v>
      </c>
      <c r="I15" s="5" t="n"/>
    </row>
    <row r="16" ht="28" customHeight="1" s="27">
      <c r="A16" s="47" t="inlineStr">
        <is>
          <t>욕실공사</t>
        </is>
      </c>
      <c r="B16" s="48" t="n"/>
      <c r="C16" s="48" t="n"/>
      <c r="D16" s="48" t="n"/>
      <c r="E16" s="48" t="n"/>
      <c r="F16" s="48" t="n"/>
      <c r="G16" s="48" t="n"/>
      <c r="H16" s="48" t="n"/>
      <c r="I16" s="49" t="n"/>
    </row>
    <row r="17" ht="28" customHeight="1" s="27">
      <c r="A17" s="3" t="n">
        <v>4</v>
      </c>
      <c r="B17" s="51" t="inlineStr">
        <is>
          <t xml:space="preserve">욕실천장 </t>
        </is>
      </c>
      <c r="C17" s="51" t="inlineStr">
        <is>
          <t>SMC 돔천장 (안방,공용) 2개소</t>
        </is>
      </c>
      <c r="D17" s="3" t="inlineStr">
        <is>
          <t>식</t>
        </is>
      </c>
      <c r="E17" s="3" t="n">
        <v>1</v>
      </c>
      <c r="F17" s="35" t="n">
        <v>550000</v>
      </c>
      <c r="G17" s="35">
        <f>E17*F17</f>
        <v/>
      </c>
      <c r="H17" s="35" t="n">
        <v>0</v>
      </c>
      <c r="I17" s="5" t="n"/>
    </row>
    <row r="18" ht="28" customHeight="1" s="27">
      <c r="A18" s="47" t="inlineStr">
        <is>
          <t>도배/바닥 공사</t>
        </is>
      </c>
      <c r="B18" s="48" t="n"/>
      <c r="C18" s="48" t="n"/>
      <c r="D18" s="48" t="n"/>
      <c r="E18" s="48" t="n"/>
      <c r="F18" s="48" t="n"/>
      <c r="G18" s="48" t="n"/>
      <c r="H18" s="48" t="n"/>
      <c r="I18" s="49" t="n"/>
    </row>
    <row r="19" ht="28" customHeight="1" s="27">
      <c r="A19" s="3" t="n">
        <v>5</v>
      </c>
      <c r="B19" s="51" t="inlineStr">
        <is>
          <t>LX 도배</t>
        </is>
      </c>
      <c r="C19" s="51" t="inlineStr">
        <is>
          <t>베스띠(실크)</t>
        </is>
      </c>
      <c r="D19" s="3" t="inlineStr">
        <is>
          <t>식</t>
        </is>
      </c>
      <c r="E19" s="3" t="n">
        <v>1</v>
      </c>
      <c r="F19" s="35" t="n">
        <v>3940000</v>
      </c>
      <c r="G19" s="35">
        <f>E19*F19</f>
        <v/>
      </c>
      <c r="H19" s="35" t="n">
        <v>0</v>
      </c>
      <c r="I19" s="5" t="n"/>
    </row>
    <row r="20" ht="28" customHeight="1" s="27">
      <c r="A20" s="6" t="n">
        <v>6</v>
      </c>
      <c r="B20" s="50" t="inlineStr">
        <is>
          <t>LX 장판</t>
        </is>
      </c>
      <c r="C20" s="50" t="inlineStr">
        <is>
          <t xml:space="preserve">지아사랑애 3.2T </t>
        </is>
      </c>
      <c r="D20" s="6" t="inlineStr">
        <is>
          <t>식</t>
        </is>
      </c>
      <c r="E20" s="6" t="n">
        <v>1</v>
      </c>
      <c r="F20" s="36" t="n">
        <v>2268000</v>
      </c>
      <c r="G20" s="36">
        <f>E20*F20</f>
        <v/>
      </c>
      <c r="H20" s="36" t="n">
        <v>0</v>
      </c>
      <c r="I20" s="8" t="n"/>
    </row>
    <row r="21" ht="28" customHeight="1" s="27">
      <c r="A21" s="47" t="inlineStr">
        <is>
          <t>주방공사</t>
        </is>
      </c>
      <c r="B21" s="48" t="n"/>
      <c r="C21" s="48" t="n"/>
      <c r="D21" s="48" t="n"/>
      <c r="E21" s="48" t="n"/>
      <c r="F21" s="48" t="n"/>
      <c r="G21" s="48" t="n"/>
      <c r="H21" s="48" t="n"/>
      <c r="I21" s="49" t="n"/>
    </row>
    <row r="22" ht="28" customHeight="1" s="27">
      <c r="A22" s="6" t="n">
        <v>7</v>
      </c>
      <c r="B22" s="50" t="inlineStr">
        <is>
          <t xml:space="preserve">씽크대 </t>
        </is>
      </c>
      <c r="C22" s="50" t="inlineStr">
        <is>
          <t>ㄱ자 형,사각씽크볼,수전,일체형후드 포함</t>
        </is>
      </c>
      <c r="D22" s="6" t="inlineStr">
        <is>
          <t>식</t>
        </is>
      </c>
      <c r="E22" s="6" t="n">
        <v>1</v>
      </c>
      <c r="F22" s="36" t="n">
        <v>4890000</v>
      </c>
      <c r="G22" s="36">
        <f>E22*F22</f>
        <v/>
      </c>
      <c r="H22" s="36" t="n">
        <v>0</v>
      </c>
      <c r="I22" s="8" t="n"/>
    </row>
    <row r="23" ht="28" customHeight="1" s="27">
      <c r="A23" s="47" t="inlineStr">
        <is>
          <t>샷시공사</t>
        </is>
      </c>
      <c r="B23" s="48" t="n"/>
      <c r="C23" s="48" t="n"/>
      <c r="D23" s="48" t="n"/>
      <c r="E23" s="48" t="n"/>
      <c r="F23" s="48" t="n"/>
      <c r="G23" s="48" t="n"/>
      <c r="H23" s="48" t="n"/>
      <c r="I23" s="49" t="n"/>
    </row>
    <row r="24" ht="28" customHeight="1" s="27">
      <c r="A24" s="6" t="n">
        <v>8</v>
      </c>
      <c r="B24" s="50" t="inlineStr">
        <is>
          <t>전체 샷시 교체</t>
        </is>
      </c>
      <c r="C24" s="50" t="inlineStr">
        <is>
          <t>브랜드-KCC (코킹비용 포함)</t>
        </is>
      </c>
      <c r="D24" s="6" t="inlineStr">
        <is>
          <t>식</t>
        </is>
      </c>
      <c r="E24" s="6" t="n">
        <v>1</v>
      </c>
      <c r="F24" s="36" t="n">
        <v>7900000</v>
      </c>
      <c r="G24" s="36">
        <f>E24*F24</f>
        <v/>
      </c>
      <c r="H24" s="36" t="n">
        <v>0</v>
      </c>
      <c r="I24" s="8" t="n"/>
    </row>
    <row r="25" ht="28" customHeight="1" s="27">
      <c r="A25" s="3" t="n">
        <v>9</v>
      </c>
      <c r="B25" s="51" t="inlineStr">
        <is>
          <t>장비대</t>
        </is>
      </c>
      <c r="C25" s="51" t="inlineStr">
        <is>
          <t>스카이 장비대</t>
        </is>
      </c>
      <c r="D25" s="3" t="inlineStr">
        <is>
          <t>식</t>
        </is>
      </c>
      <c r="E25" s="3" t="n">
        <v>1</v>
      </c>
      <c r="F25" s="35" t="n">
        <v>400000</v>
      </c>
      <c r="G25" s="35">
        <f>E25*F25</f>
        <v/>
      </c>
      <c r="H25" s="35" t="n">
        <v>0</v>
      </c>
      <c r="I25" s="5" t="n"/>
    </row>
    <row r="26" ht="28" customHeight="1" s="27">
      <c r="A26" s="47" t="inlineStr">
        <is>
          <t>기타공사</t>
        </is>
      </c>
      <c r="B26" s="48" t="n"/>
      <c r="C26" s="48" t="n"/>
      <c r="D26" s="48" t="n"/>
      <c r="E26" s="48" t="n"/>
      <c r="F26" s="48" t="n"/>
      <c r="G26" s="48" t="n"/>
      <c r="H26" s="48" t="n"/>
      <c r="I26" s="49" t="n"/>
    </row>
    <row r="27" ht="56" customHeight="1" s="27">
      <c r="A27" s="3" t="n">
        <v>10</v>
      </c>
      <c r="B27" s="51" t="inlineStr">
        <is>
          <t>복도,작업동선 바닥제 보양</t>
        </is>
      </c>
      <c r="C27" s="51" t="inlineStr">
        <is>
          <t>폴라베니어 바닥제 보양</t>
        </is>
      </c>
      <c r="D27" s="3" t="inlineStr">
        <is>
          <t>식</t>
        </is>
      </c>
      <c r="E27" s="3" t="n">
        <v>1</v>
      </c>
      <c r="F27" s="35" t="n">
        <v>200000</v>
      </c>
      <c r="G27" s="35">
        <f>E27*F27</f>
        <v/>
      </c>
      <c r="H27" s="35" t="n">
        <v>0</v>
      </c>
      <c r="I27" s="5" t="n"/>
    </row>
    <row r="28" ht="28" customHeight="1" s="27">
      <c r="A28" s="3" t="n">
        <v>11</v>
      </c>
      <c r="B28" s="51" t="inlineStr">
        <is>
          <t>미장시공</t>
        </is>
      </c>
      <c r="C28" s="51" t="inlineStr">
        <is>
          <t>문틀 하부 식기 평탄화 미장</t>
        </is>
      </c>
      <c r="D28" s="3" t="inlineStr">
        <is>
          <t>식</t>
        </is>
      </c>
      <c r="E28" s="3" t="n">
        <v>1</v>
      </c>
      <c r="F28" s="35" t="n">
        <v>230000</v>
      </c>
      <c r="G28" s="35">
        <f>E28*F28</f>
        <v/>
      </c>
      <c r="H28" s="35" t="n">
        <v>0</v>
      </c>
      <c r="I28" s="5" t="n"/>
    </row>
    <row r="29" ht="56" customHeight="1" s="27">
      <c r="A29" s="3" t="n">
        <v>12</v>
      </c>
      <c r="B29" s="51" t="inlineStr">
        <is>
          <t>방문 손잡이 교체</t>
        </is>
      </c>
      <c r="C29" s="51" t="inlineStr">
        <is>
          <t xml:space="preserve">일반형 </t>
        </is>
      </c>
      <c r="D29" s="3" t="inlineStr">
        <is>
          <t>식</t>
        </is>
      </c>
      <c r="E29" s="3" t="n">
        <v>5</v>
      </c>
      <c r="F29" s="35" t="n">
        <v>13000</v>
      </c>
      <c r="G29" s="35">
        <f>E29*F29</f>
        <v/>
      </c>
      <c r="H29" s="35" t="n">
        <v>0</v>
      </c>
      <c r="I29" s="5" t="n"/>
    </row>
    <row r="30">
      <c r="A30" s="25" t="inlineStr">
        <is>
          <t>소 계 (품목 합계)</t>
        </is>
      </c>
      <c r="B30" s="37" t="n"/>
      <c r="C30" s="37" t="n"/>
      <c r="D30" s="38" t="n"/>
      <c r="E30" s="12">
        <f>SUM(E11:E29)</f>
        <v/>
      </c>
      <c r="F30" s="13" t="n"/>
      <c r="G30" s="14">
        <f>SUM(G11:G29)</f>
        <v/>
      </c>
      <c r="H30" s="39">
        <f>SUM(H11:H29)</f>
        <v/>
      </c>
      <c r="I30" s="12" t="inlineStr">
        <is>
          <t>부가세 별도</t>
        </is>
      </c>
    </row>
    <row r="31">
      <c r="A31" s="25" t="inlineStr">
        <is>
          <t>공과잡비 (5%)</t>
        </is>
      </c>
      <c r="B31" s="37" t="n"/>
      <c r="C31" s="37" t="n"/>
      <c r="D31" s="38" t="n"/>
      <c r="E31" s="16" t="n"/>
      <c r="F31" s="16" t="n"/>
      <c r="G31" s="17">
        <f>G30*0.05</f>
        <v/>
      </c>
      <c r="H31" s="18" t="n"/>
      <c r="I31" s="19" t="n"/>
    </row>
    <row r="32" ht="30" customHeight="1" s="27">
      <c r="A32" s="25" t="inlineStr">
        <is>
          <t>기업이윤 (10%)</t>
        </is>
      </c>
      <c r="B32" s="37" t="n"/>
      <c r="C32" s="37" t="n"/>
      <c r="D32" s="38" t="n"/>
      <c r="E32" s="16" t="n"/>
      <c r="F32" s="16" t="n"/>
      <c r="G32" s="17">
        <f>G30*0.1</f>
        <v/>
      </c>
      <c r="H32" s="18" t="n"/>
      <c r="I32" s="19" t="n"/>
    </row>
    <row r="33" ht="30" customHeight="1" s="27">
      <c r="A33" s="25" t="inlineStr">
        <is>
          <t>총 합 계 금 액 (TOTAL AMOUNT)</t>
        </is>
      </c>
      <c r="B33" s="37" t="n"/>
      <c r="C33" s="37" t="n"/>
      <c r="D33" s="38" t="n"/>
      <c r="E33" s="16" t="n"/>
      <c r="F33" s="16" t="n"/>
      <c r="G33" s="20">
        <f>G30+G31+G32</f>
        <v/>
      </c>
      <c r="H33" s="21">
        <f>SUM(H11:H29)</f>
        <v/>
      </c>
      <c r="I33" s="22" t="inlineStr">
        <is>
          <t>부가세 별도</t>
        </is>
      </c>
    </row>
    <row r="34" ht="30" customHeight="1" s="27"/>
    <row r="35">
      <c r="A35" s="29" t="inlineStr">
        <is>
          <t>■ 기 타 사 항 및 특 기 사 항</t>
        </is>
      </c>
    </row>
    <row r="36" ht="32" customHeight="1" s="27">
      <c r="A36" s="52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36" s="40" t="n"/>
      <c r="C36" s="40" t="n"/>
      <c r="D36" s="40" t="n"/>
      <c r="E36" s="40" t="n"/>
      <c r="F36" s="40" t="n"/>
      <c r="G36" s="40" t="n"/>
      <c r="H36" s="40" t="n"/>
      <c r="I36" s="41" t="n"/>
    </row>
    <row r="37" ht="32" customHeight="1" s="27">
      <c r="A37" s="42" t="n"/>
      <c r="I37" s="43" t="n"/>
    </row>
    <row r="38" ht="32" customHeight="1" s="27">
      <c r="A38" s="44" t="n"/>
      <c r="B38" s="45" t="n"/>
      <c r="C38" s="45" t="n"/>
      <c r="D38" s="45" t="n"/>
      <c r="E38" s="45" t="n"/>
      <c r="F38" s="45" t="n"/>
      <c r="G38" s="45" t="n"/>
      <c r="H38" s="45" t="n"/>
      <c r="I38" s="46" t="n"/>
    </row>
    <row r="39"/>
    <row r="40"/>
    <row r="41"/>
  </sheetData>
  <mergeCells count="25">
    <mergeCell ref="E3:I3"/>
    <mergeCell ref="B5:D5"/>
    <mergeCell ref="F7:I7"/>
    <mergeCell ref="B4:D4"/>
    <mergeCell ref="A18:I18"/>
    <mergeCell ref="F5:I5"/>
    <mergeCell ref="B7:D7"/>
    <mergeCell ref="A26:I26"/>
    <mergeCell ref="A21:I21"/>
    <mergeCell ref="B3:D3"/>
    <mergeCell ref="A31:D31"/>
    <mergeCell ref="A11:I11"/>
    <mergeCell ref="F8:I8"/>
    <mergeCell ref="F4:I4"/>
    <mergeCell ref="A14:I14"/>
    <mergeCell ref="A30:D30"/>
    <mergeCell ref="A1:I1"/>
    <mergeCell ref="A36:I38"/>
    <mergeCell ref="A16:I16"/>
    <mergeCell ref="A23:I23"/>
    <mergeCell ref="A33:D33"/>
    <mergeCell ref="A35:I35"/>
    <mergeCell ref="B6:D6"/>
    <mergeCell ref="A32:D32"/>
    <mergeCell ref="F6:I6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2026-09-02T10:28:49Z</dcterms:modified>
  <cp:lastModifiedBy>영호 이</cp:lastModifiedBy>
  <cp:lastPrinted>2026-06-01T08:03:26Z</cp:lastPrinted>
</cp:coreProperties>
</file>