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바닥철거</t>
        </is>
      </c>
      <c r="C12" s="11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타일공사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바닥타일</t>
        </is>
      </c>
      <c r="C15" s="10" t="inlineStr">
        <is>
          <t>600*600 논슬립 타일 시공</t>
        </is>
      </c>
      <c r="D15" s="3" t="inlineStr">
        <is>
          <t>식</t>
        </is>
      </c>
      <c r="E15" s="3" t="n">
        <v>1</v>
      </c>
      <c r="F15" s="35" t="n">
        <v>3750000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가스 배관 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가스배관공사</t>
        </is>
      </c>
      <c r="C18" s="11" t="inlineStr">
        <is>
          <t>도시가스 배관 철거 및 신설(특정시설 인허가 비용 포함)</t>
        </is>
      </c>
      <c r="D18" s="6" t="inlineStr">
        <is>
          <t>식</t>
        </is>
      </c>
      <c r="E18" s="6" t="n">
        <v>1</v>
      </c>
      <c r="F18" s="36" t="n">
        <v>2880000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전기공사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4</v>
      </c>
      <c r="B21" s="10" t="inlineStr">
        <is>
          <t>전기공사</t>
        </is>
      </c>
      <c r="C21" s="10" t="inlineStr">
        <is>
          <t xml:space="preserve">제빵실,조리실 조명 교체 및 신설포함 </t>
        </is>
      </c>
      <c r="D21" s="3" t="inlineStr">
        <is>
          <t>식</t>
        </is>
      </c>
      <c r="E21" s="3" t="n">
        <v>1</v>
      </c>
      <c r="F21" s="35" t="n">
        <v>2500000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공조기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냉,난방기</t>
        </is>
      </c>
      <c r="C24" s="11" t="inlineStr">
        <is>
          <t>4WAY 1EA 이전설치(펌프다운), 1WAY 신규설치</t>
        </is>
      </c>
      <c r="D24" s="6" t="inlineStr">
        <is>
          <t>식</t>
        </is>
      </c>
      <c r="E24" s="6" t="n">
        <v>1</v>
      </c>
      <c r="F24" s="36" t="n">
        <v>3600000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설비공사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방수,배수,배관</t>
        </is>
      </c>
      <c r="C27" s="10" t="inlineStr">
        <is>
          <t>방수,바닥 배수배관,개수대 수전설비(SUS트렌치 120*1000 2개소 설치)</t>
        </is>
      </c>
      <c r="D27" s="3" t="inlineStr">
        <is>
          <t>식</t>
        </is>
      </c>
      <c r="E27" s="3" t="n">
        <v>1</v>
      </c>
      <c r="F27" s="35" t="n">
        <v>2400000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천장공사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7</v>
      </c>
      <c r="B30" s="10" t="inlineStr">
        <is>
          <t>텍스교체</t>
        </is>
      </c>
      <c r="C30" s="10" t="inlineStr">
        <is>
          <t>조명교체 부 노후 텍스 교체</t>
        </is>
      </c>
      <c r="D30" s="3" t="inlineStr">
        <is>
          <t>식</t>
        </is>
      </c>
      <c r="E30" s="3" t="n">
        <v>1</v>
      </c>
      <c r="F30" s="35" t="n">
        <v>650000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SUM(G30:G30)</f>
        <v/>
      </c>
      <c r="H31" s="51">
        <f>SUM(H30:H30)</f>
        <v/>
      </c>
      <c r="I31" s="52" t="n"/>
    </row>
    <row r="32" ht="28" customHeight="1" s="27">
      <c r="A32" s="47" t="inlineStr">
        <is>
          <t>기타공사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8</v>
      </c>
      <c r="B33" s="10" t="inlineStr">
        <is>
          <t>환풍기교체</t>
        </is>
      </c>
      <c r="C33" s="10" t="inlineStr">
        <is>
          <t>외부용 환풍기 교체 2개소</t>
        </is>
      </c>
      <c r="D33" s="3" t="inlineStr">
        <is>
          <t>식</t>
        </is>
      </c>
      <c r="E33" s="3" t="n">
        <v>1</v>
      </c>
      <c r="F33" s="35" t="n">
        <v>300000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9</v>
      </c>
      <c r="B34" s="10" t="inlineStr">
        <is>
          <t>온수기교체</t>
        </is>
      </c>
      <c r="C34" s="10" t="inlineStr">
        <is>
          <t>80L 저장식 전기 온수기 교체(린나이)설치비 포함</t>
        </is>
      </c>
      <c r="D34" s="3" t="inlineStr">
        <is>
          <t>식</t>
        </is>
      </c>
      <c r="E34" s="3" t="n">
        <v>1</v>
      </c>
      <c r="F34" s="35" t="n">
        <v>550000</v>
      </c>
      <c r="G34" s="35">
        <f>E34*F34</f>
        <v/>
      </c>
      <c r="H34" s="35" t="n">
        <v>0</v>
      </c>
      <c r="I34" s="5" t="n"/>
    </row>
    <row r="35" ht="28" customHeight="1" s="27">
      <c r="A35" s="3" t="n">
        <v>10</v>
      </c>
      <c r="B35" s="10" t="inlineStr">
        <is>
          <t>호스릴</t>
        </is>
      </c>
      <c r="C35" s="10" t="inlineStr">
        <is>
          <t>주방용 벽부형 호스릴 2개소 설치</t>
        </is>
      </c>
      <c r="D35" s="3" t="inlineStr">
        <is>
          <t>식</t>
        </is>
      </c>
      <c r="E35" s="3" t="n">
        <v>1</v>
      </c>
      <c r="F35" s="35" t="n">
        <v>375000</v>
      </c>
      <c r="G35" s="35">
        <f>E35*F35</f>
        <v/>
      </c>
      <c r="H35" s="35" t="n">
        <v>0</v>
      </c>
      <c r="I35" s="5" t="n"/>
    </row>
    <row r="36" ht="56" customHeight="1" s="27">
      <c r="A36" s="3" t="n">
        <v>11</v>
      </c>
      <c r="B36" s="10" t="inlineStr">
        <is>
          <t>전동바텐</t>
        </is>
      </c>
      <c r="C36" s="10" t="inlineStr">
        <is>
          <t>조리실 매립형 전동바텐 신설(3400*1500기성품,리모컨 포함)설치비 포함</t>
        </is>
      </c>
      <c r="D36" s="3" t="inlineStr">
        <is>
          <t>식</t>
        </is>
      </c>
      <c r="E36" s="3" t="n">
        <v>1</v>
      </c>
      <c r="F36" s="35" t="n">
        <v>1250000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SUM(G33:G36)</f>
        <v/>
      </c>
      <c r="H37" s="51">
        <f>SUM(H33:H36)</f>
        <v/>
      </c>
      <c r="I37" s="52" t="n"/>
    </row>
    <row r="38" ht="28" customHeight="1" s="27">
      <c r="A38" s="47" t="inlineStr">
        <is>
          <t>집기 및 기물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84" customHeight="1" s="27">
      <c r="A39" s="3" t="n">
        <v>12</v>
      </c>
      <c r="B39" s="10" t="inlineStr">
        <is>
          <t>후드,조리실 집기(추가항목 포함)</t>
        </is>
      </c>
      <c r="C39" s="10" t="inlineStr">
        <is>
          <t>현시설 위치 1:1 맞춤 집기교체 , 5단 캐비냇 선반 2개소 포함</t>
        </is>
      </c>
      <c r="D39" s="3" t="inlineStr">
        <is>
          <t>식</t>
        </is>
      </c>
      <c r="E39" s="3" t="n">
        <v>1</v>
      </c>
      <c r="F39" s="35" t="n">
        <v>18100000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13</v>
      </c>
      <c r="B40" s="10" t="inlineStr">
        <is>
          <t>제빵실 홈바장,곰솥 수납장</t>
        </is>
      </c>
      <c r="C40" s="10" t="inlineStr">
        <is>
          <t>홈바장W1200 , 곰솥 수납장W1600</t>
        </is>
      </c>
      <c r="D40" s="3" t="inlineStr">
        <is>
          <t>식</t>
        </is>
      </c>
      <c r="E40" s="3" t="n">
        <v>1</v>
      </c>
      <c r="F40" s="35" t="n">
        <v>1360000</v>
      </c>
      <c r="G40" s="35">
        <f>E40*F40</f>
        <v/>
      </c>
      <c r="H40" s="35" t="n">
        <v>0</v>
      </c>
      <c r="I40" s="5" t="n"/>
    </row>
    <row r="41" ht="56" customHeight="1" s="27">
      <c r="A41" s="3" t="n">
        <v>14</v>
      </c>
      <c r="B41" s="10" t="inlineStr">
        <is>
          <t>제빵실 블라인드</t>
        </is>
      </c>
      <c r="C41" s="10" t="inlineStr">
        <is>
          <t>방염,암막 블라인드(설치비 포함)</t>
        </is>
      </c>
      <c r="D41" s="3" t="inlineStr">
        <is>
          <t>식</t>
        </is>
      </c>
      <c r="E41" s="3" t="n">
        <v>1</v>
      </c>
      <c r="F41" s="35" t="n">
        <v>420000</v>
      </c>
      <c r="G41" s="35">
        <f>E41*F41</f>
        <v/>
      </c>
      <c r="H41" s="35" t="n">
        <v>0</v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SUM(G39:G41)</f>
        <v/>
      </c>
      <c r="H42" s="51">
        <f>SUM(H39:H41)</f>
        <v/>
      </c>
      <c r="I42" s="52" t="n"/>
    </row>
    <row r="43" ht="28" customHeight="1" s="27">
      <c r="A43" s="47" t="inlineStr">
        <is>
          <t>폐기물처리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공사폐기물</t>
        </is>
      </c>
      <c r="C44" s="10" t="inlineStr">
        <is>
          <t xml:space="preserve">혼합폐기물 </t>
        </is>
      </c>
      <c r="D44" s="3" t="inlineStr">
        <is>
          <t>TON</t>
        </is>
      </c>
      <c r="E44" s="3" t="n">
        <v>3</v>
      </c>
      <c r="F44" s="35" t="n">
        <v>350000</v>
      </c>
      <c r="G44" s="35">
        <f>E44*F44</f>
        <v/>
      </c>
      <c r="H44" s="35" t="n">
        <v>0</v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 ht="28" customHeight="1" s="27">
      <c r="A46" s="47" t="inlineStr">
        <is>
          <t>칸막이공사(추가사항)</t>
        </is>
      </c>
      <c r="B46" s="48" t="n"/>
      <c r="C46" s="48" t="n"/>
      <c r="D46" s="48" t="n"/>
      <c r="E46" s="48" t="n"/>
      <c r="F46" s="48" t="n"/>
      <c r="G46" s="48" t="n"/>
      <c r="H46" s="48" t="n"/>
      <c r="I46" s="49" t="n"/>
    </row>
    <row r="47" ht="56" customHeight="1" s="27">
      <c r="A47" s="3" t="n">
        <v>16</v>
      </c>
      <c r="B47" s="10" t="inlineStr">
        <is>
          <t>창고칸막이 공사</t>
        </is>
      </c>
      <c r="C47" s="10" t="inlineStr">
        <is>
          <t>목재틀+석고보드 2ply시공, 줄퍼티, 수성페인트 로울러칠2회, ABS도어 1세트</t>
        </is>
      </c>
      <c r="D47" s="3" t="inlineStr">
        <is>
          <t>식</t>
        </is>
      </c>
      <c r="E47" s="3" t="n">
        <v>1</v>
      </c>
      <c r="F47" s="35" t="n">
        <v>1150000</v>
      </c>
      <c r="G47" s="35">
        <f>E47*F47</f>
        <v/>
      </c>
      <c r="H47" s="35" t="n">
        <v>0</v>
      </c>
      <c r="I47" s="5" t="n"/>
    </row>
    <row r="48" ht="28" customHeight="1" s="27">
      <c r="A48" s="3" t="n">
        <v>17</v>
      </c>
      <c r="B48" s="10" t="inlineStr">
        <is>
          <t>집기구매품</t>
        </is>
      </c>
      <c r="C48" s="10" t="inlineStr">
        <is>
          <t>지정사양</t>
        </is>
      </c>
      <c r="D48" s="3" t="inlineStr">
        <is>
          <t>식</t>
        </is>
      </c>
      <c r="E48" s="3" t="n">
        <v>1</v>
      </c>
      <c r="F48" s="35" t="n">
        <v>1300000</v>
      </c>
      <c r="G48" s="35">
        <f>E48*F48</f>
        <v/>
      </c>
      <c r="H48" s="35" t="n">
        <v>0</v>
      </c>
      <c r="I48" s="5" t="n"/>
    </row>
    <row r="49" ht="28" customHeight="1" s="27">
      <c r="A49" s="50" t="n"/>
      <c r="B49" s="48" t="n"/>
      <c r="C49" s="48" t="n"/>
      <c r="D49" s="48" t="n"/>
      <c r="E49" s="49" t="n"/>
      <c r="F49" s="51" t="inlineStr">
        <is>
          <t>합계</t>
        </is>
      </c>
      <c r="G49" s="51">
        <f>SUM(G47:G48)</f>
        <v/>
      </c>
      <c r="H49" s="51">
        <f>SUM(H47:H48)</f>
        <v/>
      </c>
      <c r="I49" s="52" t="n"/>
    </row>
    <row r="50">
      <c r="A50" s="25" t="inlineStr">
        <is>
          <t>소 계 (품목 합계)</t>
        </is>
      </c>
      <c r="B50" s="37" t="n"/>
      <c r="C50" s="37" t="n"/>
      <c r="D50" s="38" t="n"/>
      <c r="E50" s="12">
        <f>SUM(E11:E49)</f>
        <v/>
      </c>
      <c r="F50" s="13" t="n"/>
      <c r="G50" s="14">
        <f>SUM(G11:G49)-G13-G16-G19-G22-G25-G28-G31-G37-G42-G45-G49</f>
        <v/>
      </c>
      <c r="H50" s="39">
        <f>SUM(H11:H49)-H13-H16-H19-H22-H25-H28-H31-H37-H42-H45-H49</f>
        <v/>
      </c>
      <c r="I50" s="12" t="inlineStr">
        <is>
          <t>부가세 별도</t>
        </is>
      </c>
    </row>
    <row r="51">
      <c r="A51" s="25" t="inlineStr">
        <is>
          <t>공과잡비 (13%)</t>
        </is>
      </c>
      <c r="B51" s="37" t="n"/>
      <c r="C51" s="37" t="n"/>
      <c r="D51" s="38" t="n"/>
      <c r="E51" s="16" t="n"/>
      <c r="F51" s="16" t="n"/>
      <c r="G51" s="17">
        <f>G50*0.13</f>
        <v/>
      </c>
      <c r="H51" s="18" t="n"/>
      <c r="I51" s="19" t="n"/>
    </row>
    <row r="52">
      <c r="A52" s="25" t="inlineStr">
        <is>
          <t>총 합 계 금 액 (TOTAL AMOUNT)</t>
        </is>
      </c>
      <c r="B52" s="37" t="n"/>
      <c r="C52" s="37" t="n"/>
      <c r="D52" s="38" t="n"/>
      <c r="E52" s="16" t="n"/>
      <c r="F52" s="16" t="n"/>
      <c r="G52" s="20">
        <f>FLOOR(G50+G51,100000)</f>
        <v/>
      </c>
      <c r="H52" s="21">
        <f>SUM(H11:H49)</f>
        <v/>
      </c>
      <c r="I52" s="22" t="inlineStr">
        <is>
          <t>부가세 별도</t>
        </is>
      </c>
    </row>
    <row r="53"/>
    <row r="54">
      <c r="A54" s="29" t="inlineStr">
        <is>
          <t>■ 기 타 사 항 및 특 기 사 항</t>
        </is>
      </c>
    </row>
    <row r="55" ht="32" customHeight="1" s="27">
      <c r="A55" s="53" t="inlineStr">
        <is>
          <t>1. 본 견적서는 제출일로부터 5일간 유효합니다.
2. 공사 범위 외 추가 요청 항목은 별도 정산 처리됩니다.</t>
        </is>
      </c>
      <c r="B55" s="40" t="n"/>
      <c r="C55" s="40" t="n"/>
      <c r="D55" s="40" t="n"/>
      <c r="E55" s="40" t="n"/>
      <c r="F55" s="40" t="n"/>
      <c r="G55" s="40" t="n"/>
      <c r="H55" s="40" t="n"/>
      <c r="I55" s="41" t="n"/>
    </row>
    <row r="56" ht="32" customHeight="1" s="27">
      <c r="A56" s="42" t="n"/>
      <c r="I56" s="43" t="n"/>
    </row>
    <row r="57" ht="32" customHeight="1" s="27">
      <c r="A57" s="44" t="n"/>
      <c r="B57" s="45" t="n"/>
      <c r="C57" s="45" t="n"/>
      <c r="D57" s="45" t="n"/>
      <c r="E57" s="45" t="n"/>
      <c r="F57" s="45" t="n"/>
      <c r="G57" s="45" t="n"/>
      <c r="H57" s="45" t="n"/>
      <c r="I57" s="46" t="n"/>
    </row>
    <row r="58"/>
    <row r="59"/>
    <row r="60"/>
    <row r="61"/>
  </sheetData>
  <mergeCells count="39">
    <mergeCell ref="E3:I3"/>
    <mergeCell ref="A52:D52"/>
    <mergeCell ref="A45:E45"/>
    <mergeCell ref="A16:E16"/>
    <mergeCell ref="A32:I32"/>
    <mergeCell ref="F4:I4"/>
    <mergeCell ref="A14:I14"/>
    <mergeCell ref="A25:E25"/>
    <mergeCell ref="A17:I17"/>
    <mergeCell ref="A23:I23"/>
    <mergeCell ref="A37:E37"/>
    <mergeCell ref="A51:D51"/>
    <mergeCell ref="B6:D6"/>
    <mergeCell ref="A38:I38"/>
    <mergeCell ref="A43:I43"/>
    <mergeCell ref="F7:I7"/>
    <mergeCell ref="A42:E42"/>
    <mergeCell ref="B4:D4"/>
    <mergeCell ref="A22:E22"/>
    <mergeCell ref="A11:I11"/>
    <mergeCell ref="F8:I8"/>
    <mergeCell ref="A28:E28"/>
    <mergeCell ref="A13:E13"/>
    <mergeCell ref="A46:I46"/>
    <mergeCell ref="A49:E49"/>
    <mergeCell ref="A26:I26"/>
    <mergeCell ref="A55:I57"/>
    <mergeCell ref="A20:I20"/>
    <mergeCell ref="F6:I6"/>
    <mergeCell ref="A29:I29"/>
    <mergeCell ref="B5:D5"/>
    <mergeCell ref="F5:I5"/>
    <mergeCell ref="B7:D7"/>
    <mergeCell ref="B3:D3"/>
    <mergeCell ref="A50:D50"/>
    <mergeCell ref="A19:E19"/>
    <mergeCell ref="A1:I1"/>
    <mergeCell ref="A31:E31"/>
    <mergeCell ref="A54:I5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2026-09-15T01:06:20Z</dcterms:modified>
  <cp:lastModifiedBy>영호 이</cp:lastModifiedBy>
  <cp:lastPrinted>2026-06-01T08:03:26Z</cp:lastPrinted>
</cp:coreProperties>
</file>