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8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 xml:space="preserve">기초 철거 </t>
        </is>
      </c>
      <c r="D12" s="6" t="inlineStr">
        <is>
          <t>식</t>
        </is>
      </c>
      <c r="E12" s="6" t="n">
        <v>1</v>
      </c>
      <c r="F12" s="36" t="n">
        <v>1800000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폐기물처리비</t>
        </is>
      </c>
      <c r="D13" s="3" t="inlineStr">
        <is>
          <t>식</t>
        </is>
      </c>
      <c r="E13" s="3" t="n">
        <v>1</v>
      </c>
      <c r="F13" s="35" t="n">
        <v>800000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몰딩류 목공</t>
        </is>
      </c>
      <c r="D15" s="3" t="inlineStr">
        <is>
          <t>식</t>
        </is>
      </c>
      <c r="E15" s="3" t="n">
        <v>1</v>
      </c>
      <c r="F15" s="35" t="n">
        <v>860000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수장공사</t>
        </is>
      </c>
      <c r="C16" s="11" t="inlineStr">
        <is>
          <t>ABS도어 SET(설치목공 포함)</t>
        </is>
      </c>
      <c r="D16" s="6" t="inlineStr">
        <is>
          <t>개</t>
        </is>
      </c>
      <c r="E16" s="6" t="n">
        <v>4</v>
      </c>
      <c r="F16" s="36" t="n">
        <v>350000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수장공사</t>
        </is>
      </c>
      <c r="C17" s="10" t="inlineStr">
        <is>
          <t>실리콘 마감</t>
        </is>
      </c>
      <c r="D17" s="3" t="inlineStr">
        <is>
          <t>식</t>
        </is>
      </c>
      <c r="E17" s="3" t="n">
        <v>1</v>
      </c>
      <c r="F17" s="35" t="n">
        <v>250000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6" t="inlineStr">
        <is>
          <t>수장공사</t>
        </is>
      </c>
      <c r="C18" s="11" t="inlineStr">
        <is>
          <t>3연동 초슬림 중문</t>
        </is>
      </c>
      <c r="D18" s="6" t="inlineStr">
        <is>
          <t>식</t>
        </is>
      </c>
      <c r="E18" s="6" t="n">
        <v>1</v>
      </c>
      <c r="F18" s="36" t="n">
        <v>1000000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샷시공사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7</v>
      </c>
      <c r="B20" s="6" t="inlineStr">
        <is>
          <t>샷시공사</t>
        </is>
      </c>
      <c r="C20" s="11" t="inlineStr">
        <is>
          <t>전체 샷시교체 (KCC기준)</t>
        </is>
      </c>
      <c r="D20" s="6" t="inlineStr">
        <is>
          <t>식</t>
        </is>
      </c>
      <c r="E20" s="6" t="n">
        <v>1</v>
      </c>
      <c r="F20" s="36" t="n">
        <v>8500000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8</v>
      </c>
      <c r="B21" s="3" t="inlineStr">
        <is>
          <t>샷시공사</t>
        </is>
      </c>
      <c r="C21" s="10" t="inlineStr">
        <is>
          <t>장비대(스카이)</t>
        </is>
      </c>
      <c r="D21" s="3" t="inlineStr">
        <is>
          <t>식</t>
        </is>
      </c>
      <c r="E21" s="3" t="n">
        <v>1</v>
      </c>
      <c r="F21" s="35" t="n">
        <v>400000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페인트공사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9</v>
      </c>
      <c r="B23" s="3" t="inlineStr">
        <is>
          <t>페인트공사</t>
        </is>
      </c>
      <c r="C23" s="10" t="inlineStr">
        <is>
          <t>베란다 탄성코트 2개소</t>
        </is>
      </c>
      <c r="D23" s="3" t="inlineStr">
        <is>
          <t>식</t>
        </is>
      </c>
      <c r="E23" s="3" t="n">
        <v>1</v>
      </c>
      <c r="F23" s="35" t="n">
        <v>750000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가구공사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10</v>
      </c>
      <c r="B25" s="3" t="inlineStr">
        <is>
          <t>가구공사</t>
        </is>
      </c>
      <c r="C25" s="10" t="inlineStr">
        <is>
          <t>씽크대 (인덕션,빌트인후드,사각볼,수전 포함)</t>
        </is>
      </c>
      <c r="D25" s="3" t="inlineStr">
        <is>
          <t>식</t>
        </is>
      </c>
      <c r="E25" s="3" t="n">
        <v>1</v>
      </c>
      <c r="F25" s="35" t="n">
        <v>4300000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11</v>
      </c>
      <c r="B26" s="3" t="inlineStr">
        <is>
          <t>가구공사</t>
        </is>
      </c>
      <c r="C26" s="10" t="inlineStr">
        <is>
          <t>신발장,붙박이장</t>
        </is>
      </c>
      <c r="D26" s="3" t="inlineStr">
        <is>
          <t>식</t>
        </is>
      </c>
      <c r="E26" s="3" t="n">
        <v>1</v>
      </c>
      <c r="F26" s="35" t="n">
        <v>2200000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욕실공사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12</v>
      </c>
      <c r="B28" s="3" t="inlineStr">
        <is>
          <t>욕실공사</t>
        </is>
      </c>
      <c r="C28" s="10" t="inlineStr">
        <is>
          <t xml:space="preserve">1칸 전체 재시공 </t>
        </is>
      </c>
      <c r="D28" s="3" t="inlineStr">
        <is>
          <t>식</t>
        </is>
      </c>
      <c r="E28" s="3" t="n">
        <v>1</v>
      </c>
      <c r="F28" s="35" t="n">
        <v>4500000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도배공사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13</v>
      </c>
      <c r="B30" s="3" t="inlineStr">
        <is>
          <t>도배공사</t>
        </is>
      </c>
      <c r="C30" s="10" t="inlineStr">
        <is>
          <t>LX베스띠 실크벽지</t>
        </is>
      </c>
      <c r="D30" s="3" t="inlineStr">
        <is>
          <t>식</t>
        </is>
      </c>
      <c r="E30" s="3" t="n">
        <v>1</v>
      </c>
      <c r="F30" s="35" t="n">
        <v>2950000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바닥공사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28" customHeight="1" s="27">
      <c r="A32" s="3" t="n">
        <v>14</v>
      </c>
      <c r="B32" s="3" t="inlineStr">
        <is>
          <t>바닥공사</t>
        </is>
      </c>
      <c r="C32" s="10" t="inlineStr">
        <is>
          <t>2.2T 장판</t>
        </is>
      </c>
      <c r="D32" s="3" t="inlineStr">
        <is>
          <t>식</t>
        </is>
      </c>
      <c r="E32" s="3" t="n">
        <v>1</v>
      </c>
      <c r="F32" s="35" t="n">
        <v>1400000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전기공사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15</v>
      </c>
      <c r="B34" s="3" t="inlineStr">
        <is>
          <t>전기공사</t>
        </is>
      </c>
      <c r="C34" s="10" t="inlineStr">
        <is>
          <t xml:space="preserve">조명 및 콘센트,스위치 교체 </t>
        </is>
      </c>
      <c r="D34" s="3" t="inlineStr">
        <is>
          <t>식</t>
        </is>
      </c>
      <c r="E34" s="3" t="n">
        <v>1</v>
      </c>
      <c r="F34" s="35" t="n">
        <v>1500000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기타공사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16</v>
      </c>
      <c r="B36" s="3" t="inlineStr">
        <is>
          <t>기타공사</t>
        </is>
      </c>
      <c r="C36" s="10" t="inlineStr">
        <is>
          <t>베란다,씽크대,신발장 타일</t>
        </is>
      </c>
      <c r="D36" s="3" t="inlineStr">
        <is>
          <t>식</t>
        </is>
      </c>
      <c r="E36" s="3" t="n">
        <v>1</v>
      </c>
      <c r="F36" s="35" t="n">
        <v>850000</v>
      </c>
      <c r="G36" s="35">
        <f>E36*F36</f>
        <v/>
      </c>
      <c r="H36" s="35" t="n">
        <v>0</v>
      </c>
      <c r="I36" s="5" t="n"/>
    </row>
    <row r="37" ht="28" customHeight="1" s="27">
      <c r="A37" s="3" t="n">
        <v>17</v>
      </c>
      <c r="B37" s="3" t="inlineStr">
        <is>
          <t>기타공사</t>
        </is>
      </c>
      <c r="C37" s="10" t="inlineStr">
        <is>
          <t>복도 보양비</t>
        </is>
      </c>
      <c r="D37" s="3" t="inlineStr">
        <is>
          <t>식</t>
        </is>
      </c>
      <c r="E37" s="3" t="n">
        <v>1</v>
      </c>
      <c r="F37" s="35" t="n">
        <v>200000</v>
      </c>
      <c r="G37" s="35">
        <f>E37*F37</f>
        <v/>
      </c>
      <c r="H37" s="35" t="n">
        <v>0</v>
      </c>
      <c r="I37" s="5" t="n"/>
    </row>
    <row r="38">
      <c r="A38" s="25" t="inlineStr">
        <is>
          <t>소 계 (품목 합계)</t>
        </is>
      </c>
      <c r="B38" s="37" t="n"/>
      <c r="C38" s="37" t="n"/>
      <c r="D38" s="38" t="n"/>
      <c r="E38" s="12">
        <f>SUM(E11:E37)</f>
        <v/>
      </c>
      <c r="F38" s="13" t="n"/>
      <c r="G38" s="14">
        <f>SUM(G11:G37)</f>
        <v/>
      </c>
      <c r="H38" s="39">
        <f>SUM(H11:H37)</f>
        <v/>
      </c>
      <c r="I38" s="12" t="inlineStr">
        <is>
          <t>부가세 별도</t>
        </is>
      </c>
    </row>
    <row r="39">
      <c r="A39" s="25" t="inlineStr">
        <is>
          <t>공과잡비 (5%)</t>
        </is>
      </c>
      <c r="B39" s="37" t="n"/>
      <c r="C39" s="37" t="n"/>
      <c r="D39" s="38" t="n"/>
      <c r="E39" s="16" t="n"/>
      <c r="F39" s="16" t="n"/>
      <c r="G39" s="17">
        <f>G38*0.05</f>
        <v/>
      </c>
      <c r="H39" s="18" t="n"/>
      <c r="I39" s="19" t="n"/>
    </row>
    <row r="40">
      <c r="A40" s="25" t="inlineStr">
        <is>
          <t>기업이윤 (10%)</t>
        </is>
      </c>
      <c r="B40" s="37" t="n"/>
      <c r="C40" s="37" t="n"/>
      <c r="D40" s="38" t="n"/>
      <c r="E40" s="16" t="n"/>
      <c r="F40" s="16" t="n"/>
      <c r="G40" s="17">
        <f>G38*0.1</f>
        <v/>
      </c>
      <c r="H40" s="18" t="n"/>
      <c r="I40" s="19" t="n"/>
    </row>
    <row r="41">
      <c r="A41" s="25" t="inlineStr">
        <is>
          <t>총 합 계 금 액 (TOTAL AMOUNT)</t>
        </is>
      </c>
      <c r="B41" s="37" t="n"/>
      <c r="C41" s="37" t="n"/>
      <c r="D41" s="38" t="n"/>
      <c r="E41" s="16" t="n"/>
      <c r="F41" s="16" t="n"/>
      <c r="G41" s="20">
        <f>G38+G39+G40</f>
        <v/>
      </c>
      <c r="H41" s="21">
        <f>SUM(H11:H37)</f>
        <v/>
      </c>
      <c r="I41" s="22" t="inlineStr">
        <is>
          <t>부가세 별도</t>
        </is>
      </c>
    </row>
    <row r="42"/>
    <row r="43">
      <c r="A43" s="29" t="inlineStr">
        <is>
          <t>■ 기 타 사 항 및 특 기 사 항</t>
        </is>
      </c>
    </row>
    <row r="44" ht="32" customHeight="1" s="27">
      <c r="A44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4" s="40" t="n"/>
      <c r="C44" s="40" t="n"/>
      <c r="D44" s="40" t="n"/>
      <c r="E44" s="40" t="n"/>
      <c r="F44" s="40" t="n"/>
      <c r="G44" s="40" t="n"/>
      <c r="H44" s="40" t="n"/>
      <c r="I44" s="41" t="n"/>
    </row>
    <row r="45" ht="32" customHeight="1" s="27">
      <c r="A45" s="42" t="n"/>
      <c r="I45" s="43" t="n"/>
    </row>
    <row r="46" ht="32" customHeight="1" s="27">
      <c r="A46" s="44" t="n"/>
      <c r="B46" s="45" t="n"/>
      <c r="C46" s="45" t="n"/>
      <c r="D46" s="45" t="n"/>
      <c r="E46" s="45" t="n"/>
      <c r="F46" s="45" t="n"/>
      <c r="G46" s="45" t="n"/>
      <c r="H46" s="45" t="n"/>
      <c r="I46" s="46" t="n"/>
    </row>
    <row r="47"/>
    <row r="48"/>
  </sheetData>
  <mergeCells count="28">
    <mergeCell ref="A29:I29"/>
    <mergeCell ref="E3:I3"/>
    <mergeCell ref="A43:I43"/>
    <mergeCell ref="B5:D5"/>
    <mergeCell ref="A19:I19"/>
    <mergeCell ref="F7:I7"/>
    <mergeCell ref="B4:D4"/>
    <mergeCell ref="A38:D38"/>
    <mergeCell ref="A27:I27"/>
    <mergeCell ref="A44:I46"/>
    <mergeCell ref="A41:D41"/>
    <mergeCell ref="A31:I31"/>
    <mergeCell ref="F5:I5"/>
    <mergeCell ref="B7:D7"/>
    <mergeCell ref="A24:I24"/>
    <mergeCell ref="A40:D40"/>
    <mergeCell ref="B3:D3"/>
    <mergeCell ref="A33:I33"/>
    <mergeCell ref="A11:I11"/>
    <mergeCell ref="F8:I8"/>
    <mergeCell ref="F4:I4"/>
    <mergeCell ref="A14:I14"/>
    <mergeCell ref="A39:D39"/>
    <mergeCell ref="A1:I1"/>
    <mergeCell ref="A22:I22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2026-06-27T03:25:47Z</dcterms:modified>
  <cp:lastModifiedBy>영호 이</cp:lastModifiedBy>
  <cp:lastPrinted>2026-06-01T08:03:26Z</cp:lastPrinted>
</cp:coreProperties>
</file>