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 1단지 101동403호 부분시공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418-34-01340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2026-06-22 16:55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장판,천장,벽 도배지 부분제거</t>
        </is>
      </c>
      <c r="D12" s="6" t="inlineStr">
        <is>
          <t>식</t>
        </is>
      </c>
      <c r="E12" s="6" t="n">
        <v>1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폐기물처리비</t>
        </is>
      </c>
      <c r="D13" s="3" t="inlineStr">
        <is>
          <t>식</t>
        </is>
      </c>
      <c r="E13" s="3" t="n">
        <v>1</v>
      </c>
      <c r="F13" s="35" t="n">
        <v>350000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바닥공사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바닥공사</t>
        </is>
      </c>
      <c r="C15" s="10" t="inlineStr">
        <is>
          <t>LX 2.2T 베이지 샌드(ZJ44821-22)</t>
        </is>
      </c>
      <c r="D15" s="3" t="inlineStr">
        <is>
          <t>식</t>
        </is>
      </c>
      <c r="E15" s="3" t="n">
        <v>1</v>
      </c>
      <c r="F15" s="35" t="n">
        <v>550000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도배공사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도배공사</t>
        </is>
      </c>
      <c r="C17" s="10" t="inlineStr">
        <is>
          <t>안방 베스띠 부분도배 (품번 82600-01)</t>
        </is>
      </c>
      <c r="D17" s="3" t="inlineStr">
        <is>
          <t>식</t>
        </is>
      </c>
      <c r="E17" s="3" t="n">
        <v>1</v>
      </c>
      <c r="F17" s="35" t="n">
        <v>278000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6" t="inlineStr">
        <is>
          <t>도배공사</t>
        </is>
      </c>
      <c r="C18" s="11" t="inlineStr">
        <is>
          <t>안방 디아망 부분도배 (품번 PR043 01)</t>
        </is>
      </c>
      <c r="D18" s="6" t="inlineStr">
        <is>
          <t>식</t>
        </is>
      </c>
      <c r="E18" s="6" t="n">
        <v>1</v>
      </c>
      <c r="F18" s="36" t="n">
        <v>450000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욕실공사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6</v>
      </c>
      <c r="B20" s="6" t="inlineStr">
        <is>
          <t>욕실공사</t>
        </is>
      </c>
      <c r="C20" s="11" t="inlineStr">
        <is>
          <t>욕실 메지 수정 시공</t>
        </is>
      </c>
      <c r="D20" s="6" t="inlineStr">
        <is>
          <t>식</t>
        </is>
      </c>
      <c r="E20" s="6" t="n">
        <v>1</v>
      </c>
      <c r="F20" s="36" t="n">
        <v>150000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7</v>
      </c>
      <c r="B21" s="3" t="inlineStr">
        <is>
          <t>욕실공사</t>
        </is>
      </c>
      <c r="C21" s="10" t="inlineStr">
        <is>
          <t>실리콘 마감 재시공</t>
        </is>
      </c>
      <c r="D21" s="3" t="inlineStr">
        <is>
          <t>식</t>
        </is>
      </c>
      <c r="E21" s="3" t="n">
        <v>1</v>
      </c>
      <c r="F21" s="35" t="n">
        <v>150000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페인트공사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페인트공사</t>
        </is>
      </c>
      <c r="C23" s="10" t="inlineStr">
        <is>
          <t>안방 발코니 탄성코트</t>
        </is>
      </c>
      <c r="D23" s="3" t="inlineStr">
        <is>
          <t>식</t>
        </is>
      </c>
      <c r="E23" s="3" t="n">
        <v>1</v>
      </c>
      <c r="F23" s="35" t="n">
        <v>350000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9</v>
      </c>
      <c r="B24" s="6" t="inlineStr">
        <is>
          <t>페인트공사</t>
        </is>
      </c>
      <c r="C24" s="11" t="inlineStr">
        <is>
          <t>안방 발코니 면정리, 실외기실 코어 타공면 보수 및 수성페인트</t>
        </is>
      </c>
      <c r="D24" s="6" t="inlineStr">
        <is>
          <t>식</t>
        </is>
      </c>
      <c r="E24" s="6" t="n">
        <v>1</v>
      </c>
      <c r="F24" s="36" t="n">
        <v>250000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3" t="inlineStr">
        <is>
          <t>기타공사</t>
        </is>
      </c>
      <c r="C26" s="10" t="inlineStr">
        <is>
          <t>방화문 씰링 교체</t>
        </is>
      </c>
      <c r="D26" s="3" t="inlineStr">
        <is>
          <t>식</t>
        </is>
      </c>
      <c r="E26" s="3" t="n">
        <v>1</v>
      </c>
      <c r="F26" s="35" t="n">
        <v>38000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3" t="inlineStr">
        <is>
          <t>기타공사</t>
        </is>
      </c>
      <c r="C27" s="10" t="inlineStr">
        <is>
          <t>안방 발코니 빨래건조대 교체</t>
        </is>
      </c>
      <c r="D27" s="3" t="inlineStr">
        <is>
          <t>식</t>
        </is>
      </c>
      <c r="E27" s="3" t="n">
        <v>1</v>
      </c>
      <c r="F27" s="35" t="n">
        <v>65000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3" t="inlineStr">
        <is>
          <t>기타공사</t>
        </is>
      </c>
      <c r="C28" s="10" t="inlineStr">
        <is>
          <t>공사 부 보양비(장비동선 바닥 보양비 포함, 폴라베니어 바닥 보양)</t>
        </is>
      </c>
      <c r="D28" s="3" t="inlineStr">
        <is>
          <t>식</t>
        </is>
      </c>
      <c r="E28" s="3" t="n">
        <v>1</v>
      </c>
      <c r="F28" s="35" t="n">
        <v>150000</v>
      </c>
      <c r="G28" s="35">
        <f>E28*F28</f>
        <v/>
      </c>
      <c r="H28" s="35" t="n">
        <v>0</v>
      </c>
      <c r="I28" s="5" t="n"/>
    </row>
    <row r="29" ht="24" customHeight="1" s="27">
      <c r="A29" s="25" t="inlineStr">
        <is>
          <t>소 계 (품목 합계)</t>
        </is>
      </c>
      <c r="B29" s="37" t="n"/>
      <c r="C29" s="37" t="n"/>
      <c r="D29" s="38" t="n"/>
      <c r="E29" s="12">
        <f>SUM(E11:E28)</f>
        <v/>
      </c>
      <c r="F29" s="13" t="n"/>
      <c r="G29" s="14">
        <f>SUM(G11:G28)</f>
        <v/>
      </c>
      <c r="H29" s="39">
        <f>SUM(H11:H28)</f>
        <v/>
      </c>
      <c r="I29" s="12" t="inlineStr">
        <is>
          <t>부가세 별도</t>
        </is>
      </c>
    </row>
    <row r="30">
      <c r="A30" s="25" t="inlineStr">
        <is>
          <t>공과잡비 (5%)</t>
        </is>
      </c>
      <c r="B30" s="37" t="n"/>
      <c r="C30" s="37" t="n"/>
      <c r="D30" s="38" t="n"/>
      <c r="E30" s="16" t="n"/>
      <c r="F30" s="16" t="n"/>
      <c r="G30" s="17">
        <f>G29*0.05</f>
        <v/>
      </c>
      <c r="H30" s="18" t="n"/>
      <c r="I30" s="19" t="n"/>
    </row>
    <row r="31">
      <c r="A31" s="25" t="inlineStr">
        <is>
          <t>기업이윤 (10%)</t>
        </is>
      </c>
      <c r="B31" s="37" t="n"/>
      <c r="C31" s="37" t="n"/>
      <c r="D31" s="38" t="n"/>
      <c r="E31" s="16" t="n"/>
      <c r="F31" s="16" t="n"/>
      <c r="G31" s="17">
        <f>G29*0.1</f>
        <v/>
      </c>
      <c r="H31" s="18" t="n"/>
      <c r="I31" s="19" t="n"/>
    </row>
    <row r="32" ht="30" customHeight="1" s="27">
      <c r="A32" s="25" t="inlineStr">
        <is>
          <t>총 합 계 금 액 (TOTAL AMOUNT)</t>
        </is>
      </c>
      <c r="B32" s="37" t="n"/>
      <c r="C32" s="37" t="n"/>
      <c r="D32" s="38" t="n"/>
      <c r="E32" s="16" t="n"/>
      <c r="F32" s="16" t="n"/>
      <c r="G32" s="20">
        <f>G29+G30+G31</f>
        <v/>
      </c>
      <c r="H32" s="21">
        <f>SUM(H11:H28)</f>
        <v/>
      </c>
      <c r="I32" s="22" t="inlineStr">
        <is>
          <t>부가세 별도</t>
        </is>
      </c>
    </row>
    <row r="33" ht="30" customHeight="1" s="27"/>
    <row r="34" ht="30" customHeight="1" s="27">
      <c r="A34" s="29" t="inlineStr">
        <is>
          <t>■ 기 타 사 항 및 특 기 사 항</t>
        </is>
      </c>
    </row>
    <row r="35">
      <c r="A35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5" s="40" t="n"/>
      <c r="C35" s="40" t="n"/>
      <c r="D35" s="40" t="n"/>
      <c r="E35" s="40" t="n"/>
      <c r="F35" s="40" t="n"/>
      <c r="G35" s="40" t="n"/>
      <c r="H35" s="40" t="n"/>
      <c r="I35" s="41" t="n"/>
    </row>
    <row r="36">
      <c r="A36" s="42" t="n"/>
      <c r="I36" s="43" t="n"/>
    </row>
    <row r="37">
      <c r="A37" s="44" t="n"/>
      <c r="B37" s="45" t="n"/>
      <c r="C37" s="45" t="n"/>
      <c r="D37" s="45" t="n"/>
      <c r="E37" s="45" t="n"/>
      <c r="F37" s="45" t="n"/>
      <c r="G37" s="45" t="n"/>
      <c r="H37" s="45" t="n"/>
      <c r="I37" s="46" t="n"/>
    </row>
    <row r="38"/>
    <row r="39"/>
  </sheetData>
  <mergeCells count="24">
    <mergeCell ref="E3:I3"/>
    <mergeCell ref="A25:I25"/>
    <mergeCell ref="B5:D5"/>
    <mergeCell ref="A19:I19"/>
    <mergeCell ref="F7:I7"/>
    <mergeCell ref="B4:D4"/>
    <mergeCell ref="A35:I37"/>
    <mergeCell ref="A29:D29"/>
    <mergeCell ref="F5:I5"/>
    <mergeCell ref="B7:D7"/>
    <mergeCell ref="A34:I34"/>
    <mergeCell ref="B3:D3"/>
    <mergeCell ref="A31:D31"/>
    <mergeCell ref="A11:I11"/>
    <mergeCell ref="F8:I8"/>
    <mergeCell ref="F4:I4"/>
    <mergeCell ref="A14:I14"/>
    <mergeCell ref="A30:D30"/>
    <mergeCell ref="A1:I1"/>
    <mergeCell ref="A16:I16"/>
    <mergeCell ref="A22:I22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rowBreaks count="1" manualBreakCount="1">
    <brk id="28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2026-06-22T07:58:46Z</dcterms:modified>
  <cp:lastModifiedBy>영호 이</cp:lastModifiedBy>
  <cp:lastPrinted>2026-06-01T08:03:26Z</cp:lastPrinted>
</cp:coreProperties>
</file>