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>
    <definedName name="_xlnm.Print_Titles" localSheetId="0">'공사견적서'!$10:$10</definedName>
  </definedNames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1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</fonts>
  <fills count="6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</fills>
  <borders count="1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0" fillId="0" borderId="0" pivotButton="0" quotePrefix="0" xfId="0"/>
    <xf numFmtId="0" fontId="7" fillId="5" borderId="2" applyAlignment="1" pivotButton="0" quotePrefix="0" xfId="0">
      <alignment horizontal="center" vertical="center"/>
    </xf>
    <xf numFmtId="0" fontId="0" fillId="0" borderId="2" pivotButton="0" quotePrefix="0" xfId="0"/>
    <xf numFmtId="0" fontId="10" fillId="0" borderId="2" applyAlignment="1" pivotButton="0" quotePrefix="0" xfId="0">
      <alignment horizontal="left" vertical="top" wrapText="1"/>
    </xf>
    <xf numFmtId="0" fontId="3" fillId="0" borderId="0" applyAlignment="1" pivotButton="0" quotePrefix="0" xfId="0">
      <alignment vertical="center"/>
    </xf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33"/>
  <sheetViews>
    <sheetView tabSelected="1" workbookViewId="0">
      <selection activeCell="H19" sqref="H19"/>
    </sheetView>
  </sheetViews>
  <sheetFormatPr baseColWidth="8" defaultRowHeight="17"/>
  <cols>
    <col width="15" customWidth="1" style="24" min="1" max="1"/>
    <col width="14" customWidth="1" style="24" min="2" max="2"/>
    <col width="65" customWidth="1" style="24" min="3" max="3"/>
    <col width="8" customWidth="1" style="24" min="4" max="5"/>
    <col width="14" customWidth="1" style="24" min="6" max="6"/>
    <col width="18" customWidth="1" style="24" min="7" max="7"/>
    <col width="8" customWidth="1" style="24" min="8" max="8"/>
    <col width="10" customWidth="1" style="24" min="9" max="9"/>
  </cols>
  <sheetData>
    <row r="1" ht="40" customHeight="1" s="24">
      <c r="A1" s="31" t="inlineStr">
        <is>
          <t>공   사   견   적   서</t>
        </is>
      </c>
    </row>
    <row r="3" ht="26" customHeight="1" s="24">
      <c r="A3" s="9" t="inlineStr">
        <is>
          <t>■ 견적명:</t>
        </is>
      </c>
      <c r="B3" s="28" t="inlineStr">
        <is>
          <t>34평 아파트 인테리어 리모델링</t>
        </is>
      </c>
      <c r="E3" s="23" t="inlineStr">
        <is>
          <t>■ 공 급 자 정 보</t>
        </is>
      </c>
    </row>
    <row r="4" ht="26" customHeight="1" s="24">
      <c r="A4" s="9" t="inlineStr">
        <is>
          <t>■ 고객귀하:</t>
        </is>
      </c>
      <c r="B4" s="28" t="inlineStr">
        <is>
          <t>고객 귀하</t>
        </is>
      </c>
      <c r="E4" s="1" t="inlineStr">
        <is>
          <t>등록번호:</t>
        </is>
      </c>
      <c r="F4" s="28" t="inlineStr">
        <is>
          <t>418-34-01340</t>
        </is>
      </c>
    </row>
    <row r="5" ht="26" customHeight="1" s="24">
      <c r="A5" s="9" t="inlineStr">
        <is>
          <t>■ 견적일자:</t>
        </is>
      </c>
      <c r="B5" s="28" t="inlineStr">
        <is>
          <t>2026년 06월 01일</t>
        </is>
      </c>
      <c r="E5" s="9" t="inlineStr">
        <is>
          <t>상    호:</t>
        </is>
      </c>
      <c r="F5" s="28" t="inlineStr">
        <is>
          <t>강산건축디자인</t>
        </is>
      </c>
    </row>
    <row r="6" ht="26" customHeight="1" s="24">
      <c r="A6" s="9" t="inlineStr">
        <is>
          <t>■ 관리번호:</t>
        </is>
      </c>
      <c r="B6" s="28" t="inlineStr">
        <is>
          <t>20260601-01</t>
        </is>
      </c>
      <c r="E6" s="1" t="inlineStr">
        <is>
          <t>대 표 자:</t>
        </is>
      </c>
      <c r="F6" s="28" t="inlineStr">
        <is>
          <t>권민재 (인)</t>
        </is>
      </c>
    </row>
    <row r="7" ht="26" customHeight="1" s="24">
      <c r="A7" s="9" t="inlineStr">
        <is>
          <t>■ 합계금액:</t>
        </is>
      </c>
      <c r="B7" s="33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8" t="inlineStr">
        <is>
          <t>울산 중구 서동 600, 2F 201</t>
        </is>
      </c>
    </row>
    <row r="8" ht="26" customHeight="1" s="24">
      <c r="E8" s="1" t="inlineStr">
        <is>
          <t>연 락 처:</t>
        </is>
      </c>
      <c r="F8" s="28" t="inlineStr">
        <is>
          <t>010-8089-2411  |  담당자: 이영호 실장</t>
        </is>
      </c>
    </row>
    <row r="9" ht="15" customHeight="1" s="24"/>
    <row r="10" ht="28" customHeight="1" s="24">
      <c r="A10" s="2" t="inlineStr">
        <is>
          <t>No.</t>
        </is>
      </c>
      <c r="B10" s="2" t="inlineStr">
        <is>
          <t>공사구분</t>
        </is>
      </c>
      <c r="C10" s="32" t="inlineStr">
        <is>
          <t>세 부 내 역   및   특 기 사 항</t>
        </is>
      </c>
      <c r="D10" s="2" t="inlineStr">
        <is>
          <t>규격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31" customHeight="1" s="24">
      <c r="A11" s="3" t="n">
        <v>1</v>
      </c>
      <c r="B11" s="3" t="inlineStr">
        <is>
          <t>철거공사</t>
        </is>
      </c>
      <c r="C11" s="10" t="inlineStr">
        <is>
          <t>기존 바닥재·천장·벽 마감 철거, 주방 싱크대 철거, 폐기물 처리 일식 포함</t>
        </is>
      </c>
      <c r="D11" s="3" t="inlineStr">
        <is>
          <t>식</t>
        </is>
      </c>
      <c r="E11" s="3" t="n">
        <v>1</v>
      </c>
      <c r="F11" s="34" t="n">
        <v>3500000</v>
      </c>
      <c r="G11" s="34">
        <f>E11*F11</f>
        <v/>
      </c>
      <c r="H11" s="34" t="n">
        <v>0</v>
      </c>
      <c r="I11" s="5" t="n"/>
    </row>
    <row r="12" ht="31" customHeight="1" s="24">
      <c r="A12" s="6" t="n">
        <v>2</v>
      </c>
      <c r="B12" s="6" t="inlineStr">
        <is>
          <t>철거공사</t>
        </is>
      </c>
      <c r="C12" s="11" t="inlineStr">
        <is>
          <t>욕실 부분철거(덧방 기준) 2개소 - 타일·도기 제거, 폐기물 포함</t>
        </is>
      </c>
      <c r="D12" s="6" t="inlineStr">
        <is>
          <t>개소</t>
        </is>
      </c>
      <c r="E12" s="6" t="n">
        <v>2</v>
      </c>
      <c r="F12" s="35" t="n">
        <v>550000</v>
      </c>
      <c r="G12" s="35">
        <f>E12*F12</f>
        <v/>
      </c>
      <c r="H12" s="35" t="n">
        <v>0</v>
      </c>
      <c r="I12" s="8" t="n"/>
    </row>
    <row r="13" ht="31" customHeight="1" s="24">
      <c r="A13" s="3" t="n">
        <v>3</v>
      </c>
      <c r="B13" s="3" t="inlineStr">
        <is>
          <t>목공공사</t>
        </is>
      </c>
      <c r="C13" s="10" t="inlineStr">
        <is>
          <t>거실 우물천장·커튼박스 목공(석고보드+각재), 안방 커튼박스 포함</t>
        </is>
      </c>
      <c r="D13" s="3" t="inlineStr">
        <is>
          <t>식</t>
        </is>
      </c>
      <c r="E13" s="3" t="n">
        <v>1</v>
      </c>
      <c r="F13" s="34" t="n">
        <v>3500000</v>
      </c>
      <c r="G13" s="34">
        <f>E13*F13</f>
        <v/>
      </c>
      <c r="H13" s="34" t="n">
        <v>0</v>
      </c>
      <c r="I13" s="5" t="n"/>
    </row>
    <row r="14" ht="31" customHeight="1" s="24">
      <c r="A14" s="6" t="n">
        <v>4</v>
      </c>
      <c r="B14" s="6" t="inlineStr">
        <is>
          <t>목공공사</t>
        </is>
      </c>
      <c r="C14" s="11" t="inlineStr">
        <is>
          <t>TV 아트월 목공(반매립 평벽, MDF 마감), 걸레받이·문선·몰딩 일식</t>
        </is>
      </c>
      <c r="D14" s="6" t="inlineStr">
        <is>
          <t>식</t>
        </is>
      </c>
      <c r="E14" s="6" t="n">
        <v>1</v>
      </c>
      <c r="F14" s="35" t="n">
        <v>2000000</v>
      </c>
      <c r="G14" s="35">
        <f>E14*F14</f>
        <v/>
      </c>
      <c r="H14" s="35" t="n">
        <v>0</v>
      </c>
      <c r="I14" s="8" t="n"/>
    </row>
    <row r="15" ht="31" customHeight="1" s="24">
      <c r="A15" s="3" t="n">
        <v>5</v>
      </c>
      <c r="B15" s="3" t="inlineStr">
        <is>
          <t>도배공사</t>
        </is>
      </c>
      <c r="C15" s="10" t="inlineStr">
        <is>
          <t>전체 실크 벽지(LX하우시스 중급) - 34평형 도배면적 약 95평 적용</t>
        </is>
      </c>
      <c r="D15" s="3" t="inlineStr">
        <is>
          <t>평</t>
        </is>
      </c>
      <c r="E15" s="3" t="n">
        <v>95</v>
      </c>
      <c r="F15" s="34" t="n">
        <v>43000</v>
      </c>
      <c r="G15" s="34">
        <f>E15*F15</f>
        <v/>
      </c>
      <c r="H15" s="34" t="n">
        <v>0</v>
      </c>
      <c r="I15" s="5" t="n"/>
    </row>
    <row r="16" ht="28" customHeight="1" s="24">
      <c r="A16" s="6" t="n">
        <v>6</v>
      </c>
      <c r="B16" s="6" t="inlineStr">
        <is>
          <t>도장공사</t>
        </is>
      </c>
      <c r="C16" s="11" t="inlineStr">
        <is>
          <t>베란다 2개소 수성페인트 도장(추정)</t>
        </is>
      </c>
      <c r="D16" s="6" t="inlineStr">
        <is>
          <t>식</t>
        </is>
      </c>
      <c r="E16" s="6" t="n">
        <v>1</v>
      </c>
      <c r="F16" s="35" t="n">
        <v>700000</v>
      </c>
      <c r="G16" s="35">
        <f>E16*F16</f>
        <v/>
      </c>
      <c r="H16" s="35" t="n">
        <v>0</v>
      </c>
      <c r="I16" s="8" t="n"/>
    </row>
    <row r="17" ht="31" customHeight="1" s="24">
      <c r="A17" s="3" t="n">
        <v>7</v>
      </c>
      <c r="B17" s="3" t="inlineStr">
        <is>
          <t>바닥공사</t>
        </is>
      </c>
      <c r="C17" s="10" t="inlineStr">
        <is>
          <t>강마루 시공(동화 오리진 또는 동급) - 거실+방3 약 24평, 접착+기포지 포함</t>
        </is>
      </c>
      <c r="D17" s="3" t="inlineStr">
        <is>
          <t>평</t>
        </is>
      </c>
      <c r="E17" s="3" t="n">
        <v>24</v>
      </c>
      <c r="F17" s="34" t="n">
        <v>175000</v>
      </c>
      <c r="G17" s="34">
        <f>E17*F17</f>
        <v/>
      </c>
      <c r="H17" s="34" t="n">
        <v>0</v>
      </c>
      <c r="I17" s="5" t="n"/>
    </row>
    <row r="18" ht="31" customHeight="1" s="24">
      <c r="A18" s="6" t="n">
        <v>8</v>
      </c>
      <c r="B18" s="6" t="inlineStr">
        <is>
          <t>욕실공사</t>
        </is>
      </c>
      <c r="C18" s="11" t="inlineStr">
        <is>
          <t>공용욕실 리모델링 - 덧방타일 중급(300×600), 양변기·세면기·수전·천장교체</t>
        </is>
      </c>
      <c r="D18" s="6" t="inlineStr">
        <is>
          <t>개소</t>
        </is>
      </c>
      <c r="E18" s="6" t="n">
        <v>1</v>
      </c>
      <c r="F18" s="35" t="n">
        <v>3200000</v>
      </c>
      <c r="G18" s="35">
        <f>E18*F18</f>
        <v/>
      </c>
      <c r="H18" s="35" t="n">
        <v>0</v>
      </c>
      <c r="I18" s="8" t="n"/>
    </row>
    <row r="19" ht="31" customHeight="1" s="24">
      <c r="A19" s="3" t="n">
        <v>9</v>
      </c>
      <c r="B19" s="3" t="inlineStr">
        <is>
          <t>욕실공사</t>
        </is>
      </c>
      <c r="C19" s="10" t="inlineStr">
        <is>
          <t>안방욕실 리모델링 - 덧방타일 중급(300×600), 양변기·세면기·수전 교체</t>
        </is>
      </c>
      <c r="D19" s="3" t="inlineStr">
        <is>
          <t>개소</t>
        </is>
      </c>
      <c r="E19" s="3" t="n">
        <v>1</v>
      </c>
      <c r="F19" s="34" t="n">
        <v>2800000</v>
      </c>
      <c r="G19" s="34">
        <f>E19*F19</f>
        <v/>
      </c>
      <c r="H19" s="34" t="n">
        <v>0</v>
      </c>
      <c r="I19" s="5" t="n"/>
    </row>
    <row r="20" ht="31" customHeight="1" s="24">
      <c r="A20" s="6" t="n">
        <v>10</v>
      </c>
      <c r="B20" s="6" t="inlineStr">
        <is>
          <t>주방공사</t>
        </is>
      </c>
      <c r="C20" s="11" t="inlineStr">
        <is>
          <t>싱크대 상하부장 중급(PT 무늬목 상판, 약 3.3m), 냉장고장 포함</t>
        </is>
      </c>
      <c r="D20" s="6" t="inlineStr">
        <is>
          <t>m</t>
        </is>
      </c>
      <c r="E20" s="6" t="n">
        <v>3.3</v>
      </c>
      <c r="F20" s="35" t="n">
        <v>1000000</v>
      </c>
      <c r="G20" s="35">
        <f>E20*F20</f>
        <v/>
      </c>
      <c r="H20" s="35" t="n">
        <v>0</v>
      </c>
      <c r="I20" s="8" t="n"/>
    </row>
    <row r="21" ht="31" customHeight="1" s="24">
      <c r="A21" s="3" t="n">
        <v>11</v>
      </c>
      <c r="B21" s="3" t="inlineStr">
        <is>
          <t>주방공사</t>
        </is>
      </c>
      <c r="C21" s="10" t="inlineStr">
        <is>
          <t>주방 미드웨이 타일 300×600 중급(추정), 후드 교체(추정) 포함</t>
        </is>
      </c>
      <c r="D21" s="3" t="inlineStr">
        <is>
          <t>식</t>
        </is>
      </c>
      <c r="E21" s="3" t="n">
        <v>1</v>
      </c>
      <c r="F21" s="34" t="n">
        <v>1200000</v>
      </c>
      <c r="G21" s="34">
        <f>E21*F21</f>
        <v/>
      </c>
      <c r="H21" s="34" t="n">
        <v>0</v>
      </c>
      <c r="I21" s="5" t="n"/>
    </row>
    <row r="22" ht="31" customHeight="1" s="24">
      <c r="A22" s="6" t="n">
        <v>12</v>
      </c>
      <c r="B22" s="6" t="inlineStr">
        <is>
          <t>전기공사</t>
        </is>
      </c>
      <c r="C22" s="11" t="inlineStr">
        <is>
          <t>간접조명 LED 배선(거실 우물천장·커튼박스·안방 커튼박스), 다운라이트 8개소</t>
        </is>
      </c>
      <c r="D22" s="6" t="inlineStr">
        <is>
          <t>식</t>
        </is>
      </c>
      <c r="E22" s="6" t="n">
        <v>1</v>
      </c>
      <c r="F22" s="35" t="n">
        <v>2200000</v>
      </c>
      <c r="G22" s="35">
        <f>E22*F22</f>
        <v/>
      </c>
      <c r="H22" s="35" t="n">
        <v>0</v>
      </c>
      <c r="I22" s="8" t="n"/>
    </row>
    <row r="23" ht="31" customHeight="1" s="24">
      <c r="A23" s="3" t="n">
        <v>13</v>
      </c>
      <c r="B23" s="3" t="inlineStr">
        <is>
          <t>전기공사</t>
        </is>
      </c>
      <c r="C23" s="10" t="inlineStr">
        <is>
          <t>스위치·콘센트 교체 약 10개소, 신발장 하부 간접조명 배선 포함</t>
        </is>
      </c>
      <c r="D23" s="3" t="inlineStr">
        <is>
          <t>식</t>
        </is>
      </c>
      <c r="E23" s="3" t="n">
        <v>1</v>
      </c>
      <c r="F23" s="34" t="n">
        <v>800000</v>
      </c>
      <c r="G23" s="34">
        <f>E23*F23</f>
        <v/>
      </c>
      <c r="H23" s="34" t="n">
        <v>0</v>
      </c>
      <c r="I23" s="5" t="n"/>
    </row>
    <row r="24" ht="31" customHeight="1" s="24">
      <c r="A24" s="6" t="n">
        <v>14</v>
      </c>
      <c r="B24" s="6" t="inlineStr">
        <is>
          <t>가구공사</t>
        </is>
      </c>
      <c r="C24" s="11" t="inlineStr">
        <is>
          <t>안방 붙박이장 중급(2.4m, 하이그로시 도어 또는 PET 마감)</t>
        </is>
      </c>
      <c r="D24" s="6" t="inlineStr">
        <is>
          <t>식</t>
        </is>
      </c>
      <c r="E24" s="6" t="n">
        <v>1</v>
      </c>
      <c r="F24" s="35" t="n">
        <v>1800000</v>
      </c>
      <c r="G24" s="35">
        <f>E24*F24</f>
        <v/>
      </c>
      <c r="H24" s="35" t="n">
        <v>0</v>
      </c>
      <c r="I24" s="8" t="n"/>
    </row>
    <row r="25" ht="28" customHeight="1" s="24">
      <c r="A25" s="3" t="n">
        <v>15</v>
      </c>
      <c r="B25" s="3" t="inlineStr">
        <is>
          <t>마무리공사</t>
        </is>
      </c>
      <c r="C25" s="10" t="inlineStr">
        <is>
          <t>준공 청소(전문업체), 잔재 폐기물 최종 처리 일식</t>
        </is>
      </c>
      <c r="D25" s="3" t="inlineStr">
        <is>
          <t>식</t>
        </is>
      </c>
      <c r="E25" s="3" t="n">
        <v>1</v>
      </c>
      <c r="F25" s="34" t="n">
        <v>500000</v>
      </c>
      <c r="G25" s="34">
        <f>E25*F25</f>
        <v/>
      </c>
      <c r="H25" s="34" t="n">
        <v>0</v>
      </c>
      <c r="I25" s="5" t="n"/>
    </row>
    <row r="26" ht="24" customHeight="1" s="24">
      <c r="A26" s="25" t="inlineStr">
        <is>
          <t>소 계 (품목 합계)</t>
        </is>
      </c>
      <c r="B26" s="36" t="n"/>
      <c r="C26" s="36" t="n"/>
      <c r="D26" s="37" t="n"/>
      <c r="E26" s="12">
        <f>SUM(E11:E25)</f>
        <v/>
      </c>
      <c r="F26" s="13" t="n"/>
      <c r="G26" s="14">
        <f>SUM(G11:G25)</f>
        <v/>
      </c>
      <c r="H26" s="38">
        <f>SUM(H11:H25)</f>
        <v/>
      </c>
      <c r="I26" s="12" t="inlineStr">
        <is>
          <t>부가세 별도</t>
        </is>
      </c>
    </row>
    <row r="27" ht="24" customHeight="1" s="24">
      <c r="A27" s="25" t="inlineStr">
        <is>
          <t>기 업 이 윤 및 공 과 잡 비(15%)</t>
        </is>
      </c>
      <c r="B27" s="36" t="n"/>
      <c r="C27" s="36" t="n"/>
      <c r="D27" s="37" t="n"/>
      <c r="E27" s="16" t="n"/>
      <c r="F27" s="16" t="n"/>
      <c r="G27" s="17">
        <f>G26*0.15</f>
        <v/>
      </c>
      <c r="H27" s="18" t="n"/>
      <c r="I27" s="19" t="n"/>
    </row>
    <row r="28" ht="24" customHeight="1" s="24">
      <c r="A28" s="25" t="inlineStr">
        <is>
          <t>총 합 계 금 액 (TOTAL AMOUNT)</t>
        </is>
      </c>
      <c r="B28" s="36" t="n"/>
      <c r="C28" s="36" t="n"/>
      <c r="D28" s="37" t="n"/>
      <c r="E28" s="16" t="n"/>
      <c r="F28" s="16" t="n"/>
      <c r="G28" s="20">
        <f>G26+G27</f>
        <v/>
      </c>
      <c r="H28" s="21">
        <f>SUM(H11:H25)</f>
        <v/>
      </c>
      <c r="I28" s="22" t="inlineStr">
        <is>
          <t>부가세 별도</t>
        </is>
      </c>
    </row>
    <row r="30">
      <c r="A30" s="30" t="inlineStr">
        <is>
          <t>■ 기 타 사 항</t>
        </is>
      </c>
    </row>
    <row r="31">
      <c r="A31" s="27" t="inlineStr">
        <is>
          <t>1. 본 견적서는 제출일로부터 30일간 유효합니다.
2. 공사 범위 외 추가 요청 항목은 별도 정산 처리됩니다.
3. 기타 협의 사항 및 특기사항 기술 가능란입니다.</t>
        </is>
      </c>
      <c r="B31" s="39" t="n"/>
      <c r="C31" s="39" t="n"/>
      <c r="D31" s="39" t="n"/>
      <c r="E31" s="39" t="n"/>
      <c r="F31" s="39" t="n"/>
      <c r="G31" s="39" t="n"/>
      <c r="H31" s="39" t="n"/>
      <c r="I31" s="40" t="n"/>
    </row>
    <row r="32">
      <c r="A32" s="41" t="n"/>
      <c r="I32" s="42" t="n"/>
    </row>
    <row r="33">
      <c r="A33" s="43" t="n"/>
      <c r="B33" s="44" t="n"/>
      <c r="C33" s="44" t="n"/>
      <c r="D33" s="44" t="n"/>
      <c r="E33" s="44" t="n"/>
      <c r="F33" s="44" t="n"/>
      <c r="G33" s="44" t="n"/>
      <c r="H33" s="44" t="n"/>
      <c r="I33" s="45" t="n"/>
    </row>
  </sheetData>
  <mergeCells count="17">
    <mergeCell ref="E3:I3"/>
    <mergeCell ref="B3:D3"/>
    <mergeCell ref="A27:D27"/>
    <mergeCell ref="B5:D5"/>
    <mergeCell ref="F7:I7"/>
    <mergeCell ref="F8:I8"/>
    <mergeCell ref="A31:I33"/>
    <mergeCell ref="F4:I4"/>
    <mergeCell ref="A26:D26"/>
    <mergeCell ref="B4:D4"/>
    <mergeCell ref="A1:I1"/>
    <mergeCell ref="F5:I5"/>
    <mergeCell ref="B7:D7"/>
    <mergeCell ref="A28:D28"/>
    <mergeCell ref="B6:D6"/>
    <mergeCell ref="A30:I30"/>
    <mergeCell ref="F6:I6"/>
  </mergeCells>
  <pageMargins left="0.4" right="0.4" top="0.5" bottom="0.5" header="0.5" footer="0.5"/>
  <pageSetup orientation="landscape" paperSize="9" scale="80" fitToHeight="0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2026-06-01T08:14:06Z</dcterms:modified>
  <cp:lastModifiedBy>영호 이</cp:lastModifiedBy>
  <cp:lastPrinted>2026-06-01T08:03:26Z</cp:lastPrinted>
</cp:coreProperties>
</file>