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31평 구축아파트 올수리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Q-2026-0608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가설·철거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전체 철거+폐기물 처리</t>
        </is>
      </c>
      <c r="D12" s="6" t="inlineStr">
        <is>
          <t>평</t>
        </is>
      </c>
      <c r="E12" s="6" t="n">
        <v>31</v>
      </c>
      <c r="F12" s="36" t="n">
        <v>120000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욕실 전체 철거 2개소</t>
        </is>
      </c>
      <c r="D13" s="3" t="inlineStr">
        <is>
          <t>개소</t>
        </is>
      </c>
      <c r="E13" s="3" t="n">
        <v>2</v>
      </c>
      <c r="F13" s="35" t="n">
        <v>550000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발코니확장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/>
      <c r="C15" s="10" t="inlineStr">
        <is>
          <t>방 2개 발코니 확장 2면</t>
        </is>
      </c>
      <c r="D15" s="3" t="inlineStr">
        <is>
          <t>면</t>
        </is>
      </c>
      <c r="E15" s="3" t="n">
        <v>2</v>
      </c>
      <c r="F15" s="35" t="n">
        <v>2300000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목공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/>
      <c r="C17" s="10" t="inlineStr">
        <is>
          <t>천장틀·석고보드·몰딩 31평</t>
        </is>
      </c>
      <c r="D17" s="3" t="inlineStr">
        <is>
          <t>평</t>
        </is>
      </c>
      <c r="E17" s="3" t="n">
        <v>31</v>
      </c>
      <c r="F17" s="35" t="n">
        <v>130000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/>
      <c r="C19" s="10" t="inlineStr">
        <is>
          <t>콘센트·스위치·다운라이트 배선 1식</t>
        </is>
      </c>
      <c r="D19" s="3" t="inlineStr">
        <is>
          <t>식</t>
        </is>
      </c>
      <c r="E19" s="3" t="n">
        <v>1</v>
      </c>
      <c r="F19" s="35" t="n">
        <v>2500000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설비·배관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/>
      <c r="C21" s="10" t="inlineStr">
        <is>
          <t>급배수 배관 교체 1식</t>
        </is>
      </c>
      <c r="D21" s="3" t="inlineStr">
        <is>
          <t>식</t>
        </is>
      </c>
      <c r="E21" s="3" t="n">
        <v>1</v>
      </c>
      <c r="F21" s="35" t="n">
        <v>1800000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욕실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7</v>
      </c>
      <c r="B23" s="3" t="inlineStr"/>
      <c r="C23" s="10" t="inlineStr">
        <is>
          <t>전체 리모델링 2개소 (일반 등급)</t>
        </is>
      </c>
      <c r="D23" s="3" t="inlineStr">
        <is>
          <t>개소</t>
        </is>
      </c>
      <c r="E23" s="3" t="n">
        <v>2</v>
      </c>
      <c r="F23" s="35" t="n">
        <v>3200000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타일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8</v>
      </c>
      <c r="B25" s="3" t="inlineStr"/>
      <c r="C25" s="10" t="inlineStr">
        <is>
          <t>주방벽·현관바닥 15㎡</t>
        </is>
      </c>
      <c r="D25" s="3" t="inlineStr">
        <is>
          <t>㎡</t>
        </is>
      </c>
      <c r="E25" s="3" t="n">
        <v>15</v>
      </c>
      <c r="F25" s="35" t="n">
        <v>70000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도배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9</v>
      </c>
      <c r="B27" s="3" t="inlineStr"/>
      <c r="C27" s="10" t="inlineStr">
        <is>
          <t>벽 합지도배 88평 (LX하우시스/신한벽지 합지)</t>
        </is>
      </c>
      <c r="D27" s="3" t="inlineStr">
        <is>
          <t>평</t>
        </is>
      </c>
      <c r="E27" s="3" t="n">
        <v>88</v>
      </c>
      <c r="F27" s="35" t="n">
        <v>22000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3" t="inlineStr"/>
      <c r="C28" s="10" t="inlineStr">
        <is>
          <t>천장 합지도배 25평 (LX하우시스/신한벽지 합지)</t>
        </is>
      </c>
      <c r="D28" s="3" t="inlineStr">
        <is>
          <t>평</t>
        </is>
      </c>
      <c r="E28" s="3" t="n">
        <v>25</v>
      </c>
      <c r="F28" s="35" t="n">
        <v>18000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바닥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11</v>
      </c>
      <c r="B30" s="3" t="inlineStr"/>
      <c r="C30" s="10" t="inlineStr">
        <is>
          <t>강마루 22평 (동화 오리진/구정 그랜드텍스처)</t>
        </is>
      </c>
      <c r="D30" s="3" t="inlineStr">
        <is>
          <t>평</t>
        </is>
      </c>
      <c r="E30" s="3" t="n">
        <v>22</v>
      </c>
      <c r="F30" s="35" t="n">
        <v>165000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주방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12</v>
      </c>
      <c r="B32" s="3" t="inlineStr"/>
      <c r="C32" s="10" t="inlineStr">
        <is>
          <t>싱크대 상하부장 4m (일반 등급)</t>
        </is>
      </c>
      <c r="D32" s="3" t="inlineStr">
        <is>
          <t>m</t>
        </is>
      </c>
      <c r="E32" s="3" t="n">
        <v>4</v>
      </c>
      <c r="F32" s="35" t="n">
        <v>950000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조명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13</v>
      </c>
      <c r="B34" s="3" t="inlineStr"/>
      <c r="C34" s="10" t="inlineStr">
        <is>
          <t>LED 방등·거실등·다운라이트 1식</t>
        </is>
      </c>
      <c r="D34" s="3" t="inlineStr">
        <is>
          <t>식</t>
        </is>
      </c>
      <c r="E34" s="3" t="n">
        <v>1</v>
      </c>
      <c r="F34" s="35" t="n">
        <v>1500000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도장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14</v>
      </c>
      <c r="B36" s="3" t="inlineStr"/>
      <c r="C36" s="10" t="inlineStr">
        <is>
          <t>천장 수성페인트 31평</t>
        </is>
      </c>
      <c r="D36" s="3" t="inlineStr">
        <is>
          <t>평</t>
        </is>
      </c>
      <c r="E36" s="3" t="n">
        <v>31</v>
      </c>
      <c r="F36" s="35" t="n">
        <v>55000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창호·문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15</v>
      </c>
      <c r="B38" s="3" t="inlineStr"/>
      <c r="C38" s="10" t="inlineStr">
        <is>
          <t>방문 교체 3개소 (ABS 도어)</t>
        </is>
      </c>
      <c r="D38" s="3" t="inlineStr">
        <is>
          <t>개소</t>
        </is>
      </c>
      <c r="E38" s="3" t="n">
        <v>3</v>
      </c>
      <c r="F38" s="35" t="n">
        <v>350000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16</v>
      </c>
      <c r="B39" s="3" t="inlineStr"/>
      <c r="C39" s="10" t="inlineStr">
        <is>
          <t>초슬림 중문 1식</t>
        </is>
      </c>
      <c r="D39" s="3" t="inlineStr">
        <is>
          <t>식</t>
        </is>
      </c>
      <c r="E39" s="3" t="n">
        <v>1</v>
      </c>
      <c r="F39" s="35" t="n">
        <v>1100000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준공청소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28" customHeight="1" s="27">
      <c r="A41" s="3" t="n">
        <v>17</v>
      </c>
      <c r="B41" s="3" t="inlineStr"/>
      <c r="C41" s="10" t="inlineStr">
        <is>
          <t>입주 청소+폐기물 반출</t>
        </is>
      </c>
      <c r="D41" s="3" t="inlineStr">
        <is>
          <t>식</t>
        </is>
      </c>
      <c r="E41" s="3" t="n">
        <v>1</v>
      </c>
      <c r="F41" s="35" t="n">
        <v>500000</v>
      </c>
      <c r="G41" s="35">
        <f>E41*F41</f>
        <v/>
      </c>
      <c r="H41" s="35" t="n">
        <v>0</v>
      </c>
      <c r="I41" s="5" t="n"/>
    </row>
    <row r="42">
      <c r="A42" s="25" t="inlineStr">
        <is>
          <t>소 계 (품목 합계)</t>
        </is>
      </c>
      <c r="B42" s="37" t="n"/>
      <c r="C42" s="37" t="n"/>
      <c r="D42" s="38" t="n"/>
      <c r="E42" s="12">
        <f>SUM(E11:E41)</f>
        <v/>
      </c>
      <c r="F42" s="13" t="n"/>
      <c r="G42" s="14">
        <f>SUM(G11:G41)</f>
        <v/>
      </c>
      <c r="H42" s="39">
        <f>SUM(H11:H41)</f>
        <v/>
      </c>
      <c r="I42" s="12" t="inlineStr">
        <is>
          <t>부가세 별도</t>
        </is>
      </c>
    </row>
    <row r="43">
      <c r="A43" s="25" t="inlineStr">
        <is>
          <t>공 과 잡 비</t>
        </is>
      </c>
      <c r="B43" s="37" t="n"/>
      <c r="C43" s="37" t="n"/>
      <c r="D43" s="38" t="n"/>
      <c r="E43" s="16" t="n"/>
      <c r="F43" s="16" t="n"/>
      <c r="G43" s="17">
        <f>G42*0.06</f>
        <v/>
      </c>
      <c r="H43" s="18" t="n"/>
      <c r="I43" s="19" t="n"/>
    </row>
    <row r="44">
      <c r="A44" s="25" t="inlineStr">
        <is>
          <t>기 업 이 윤</t>
        </is>
      </c>
      <c r="B44" s="37" t="n"/>
      <c r="C44" s="37" t="n"/>
      <c r="D44" s="38" t="n"/>
      <c r="E44" s="16" t="n"/>
      <c r="F44" s="16" t="n"/>
      <c r="G44" s="17">
        <f>G42*0.1</f>
        <v/>
      </c>
      <c r="H44" s="18" t="n"/>
      <c r="I44" s="19" t="n"/>
    </row>
    <row r="45">
      <c r="A45" s="25" t="inlineStr">
        <is>
          <t>총 합 계 금 액 (TOTAL AMOUNT)</t>
        </is>
      </c>
      <c r="B45" s="37" t="n"/>
      <c r="C45" s="37" t="n"/>
      <c r="D45" s="38" t="n"/>
      <c r="E45" s="16" t="n"/>
      <c r="F45" s="16" t="n"/>
      <c r="G45" s="20">
        <f>G42+G43+G44</f>
        <v/>
      </c>
      <c r="H45" s="21">
        <f>SUM(H11:H41)</f>
        <v/>
      </c>
      <c r="I45" s="22" t="inlineStr">
        <is>
          <t>부가세 별도</t>
        </is>
      </c>
    </row>
    <row r="46"/>
    <row r="47">
      <c r="A47" s="29" t="inlineStr">
        <is>
          <t>■ 기 타 사 항 및 특 기 사 항</t>
        </is>
      </c>
    </row>
    <row r="48">
      <c r="A48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8" s="40" t="n"/>
      <c r="C48" s="40" t="n"/>
      <c r="D48" s="40" t="n"/>
      <c r="E48" s="40" t="n"/>
      <c r="F48" s="40" t="n"/>
      <c r="G48" s="40" t="n"/>
      <c r="H48" s="40" t="n"/>
      <c r="I48" s="41" t="n"/>
    </row>
    <row r="49">
      <c r="A49" s="42" t="n"/>
      <c r="I49" s="43" t="n"/>
    </row>
    <row r="50">
      <c r="A50" s="44" t="n"/>
      <c r="B50" s="45" t="n"/>
      <c r="C50" s="45" t="n"/>
      <c r="D50" s="45" t="n"/>
      <c r="E50" s="45" t="n"/>
      <c r="F50" s="45" t="n"/>
      <c r="G50" s="45" t="n"/>
      <c r="H50" s="45" t="n"/>
      <c r="I50" s="46" t="n"/>
    </row>
    <row r="51"/>
    <row r="52"/>
  </sheetData>
  <mergeCells count="32">
    <mergeCell ref="A29:I29"/>
    <mergeCell ref="E3:I3"/>
    <mergeCell ref="A45:D45"/>
    <mergeCell ref="B5:D5"/>
    <mergeCell ref="F7:I7"/>
    <mergeCell ref="A37:I37"/>
    <mergeCell ref="B4:D4"/>
    <mergeCell ref="A40:I40"/>
    <mergeCell ref="A18:I18"/>
    <mergeCell ref="A43:D43"/>
    <mergeCell ref="A31:I31"/>
    <mergeCell ref="F5:I5"/>
    <mergeCell ref="B7:D7"/>
    <mergeCell ref="A26:I26"/>
    <mergeCell ref="A24:I24"/>
    <mergeCell ref="A44:D44"/>
    <mergeCell ref="B3:D3"/>
    <mergeCell ref="A33:I33"/>
    <mergeCell ref="A11:I11"/>
    <mergeCell ref="A47:I47"/>
    <mergeCell ref="F8:I8"/>
    <mergeCell ref="F4:I4"/>
    <mergeCell ref="A14:I14"/>
    <mergeCell ref="A1:I1"/>
    <mergeCell ref="A48:I50"/>
    <mergeCell ref="A16:I16"/>
    <mergeCell ref="A22:I22"/>
    <mergeCell ref="A35:I35"/>
    <mergeCell ref="A42:D4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2026-06-07T17:02:34Z</dcterms:modified>
  <cp:lastModifiedBy>영호 이</cp:lastModifiedBy>
  <cp:lastPrinted>2026-06-01T08:03:26Z</cp:lastPrinted>
</cp:coreProperties>
</file>