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1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31평 구축아파트 올수리 리모델링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08일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Q-2026-0608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가설·철거공사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기존 마감재·설비 전체 철거 및 폐기물 처리(31평, 구축 전체)</t>
        </is>
      </c>
      <c r="D12" s="6" t="inlineStr">
        <is>
          <t>평</t>
        </is>
      </c>
      <c r="E12" s="6" t="n">
        <v>31</v>
      </c>
      <c r="F12" s="36" t="n">
        <v>120000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/>
      <c r="C13" s="10" t="inlineStr">
        <is>
          <t>욕실 전체 철거(타일·배관·위생기기, 2개소)</t>
        </is>
      </c>
      <c r="D13" s="3" t="inlineStr">
        <is>
          <t>개소</t>
        </is>
      </c>
      <c r="E13" s="3" t="n">
        <v>2</v>
      </c>
      <c r="F13" s="35" t="n">
        <v>550000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발코니확장공사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/>
      <c r="C15" s="10" t="inlineStr">
        <is>
          <t>방 2개 발코니 확장(벽체 철거·단열 50T·방수·바닥난방 레벨 맞춤, 2면)</t>
        </is>
      </c>
      <c r="D15" s="3" t="inlineStr">
        <is>
          <t>면</t>
        </is>
      </c>
      <c r="E15" s="3" t="n">
        <v>2</v>
      </c>
      <c r="F15" s="35" t="n">
        <v>2300000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목공공사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/>
      <c r="C17" s="10" t="inlineStr">
        <is>
          <t>전 공간 천장틀(경량철골)·석고보드·걸레받이·몰딩 목작업(31평)</t>
        </is>
      </c>
      <c r="D17" s="3" t="inlineStr">
        <is>
          <t>평</t>
        </is>
      </c>
      <c r="E17" s="3" t="n">
        <v>31</v>
      </c>
      <c r="F17" s="35" t="n">
        <v>130000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전기공사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/>
      <c r="C19" s="10" t="inlineStr">
        <is>
          <t>분전반 점검·콘센트·스위치 전체 교체, 다운라이트 배선 포함(31평, 1식)</t>
        </is>
      </c>
      <c r="D19" s="3" t="inlineStr">
        <is>
          <t>식</t>
        </is>
      </c>
      <c r="E19" s="3" t="n">
        <v>1</v>
      </c>
      <c r="F19" s="35" t="n">
        <v>2500000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설비·배관공사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/>
      <c r="C21" s="10" t="inlineStr">
        <is>
          <t>급배수 배관 일부 교체·욕실·주방 연결(구축 전체, 1식)</t>
        </is>
      </c>
      <c r="D21" s="3" t="inlineStr">
        <is>
          <t>식</t>
        </is>
      </c>
      <c r="E21" s="3" t="n">
        <v>1</v>
      </c>
      <c r="F21" s="35" t="n">
        <v>1800000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욕실공사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7</v>
      </c>
      <c r="B23" s="3" t="inlineStr"/>
      <c r="C23" s="10" t="inlineStr">
        <is>
          <t>욕실 전체 리모델링(방수·타일·위생기기·수전·환풍기, 2개소 — 아메리칸스탠다드/비반트)</t>
        </is>
      </c>
      <c r="D23" s="3" t="inlineStr">
        <is>
          <t>개소</t>
        </is>
      </c>
      <c r="E23" s="3" t="n">
        <v>2</v>
      </c>
      <c r="F23" s="35" t="n">
        <v>3200000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타일공사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8</v>
      </c>
      <c r="B25" s="3" t="inlineStr"/>
      <c r="C25" s="10" t="inlineStr">
        <is>
          <t>주방 벽타일·현관 바닥타일 시공(자기질 300×600, 자재+인건)</t>
        </is>
      </c>
      <c r="D25" s="3" t="inlineStr">
        <is>
          <t>㎡</t>
        </is>
      </c>
      <c r="E25" s="3" t="n">
        <v>15</v>
      </c>
      <c r="F25" s="35" t="n">
        <v>70000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도배공사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9</v>
      </c>
      <c r="B27" s="3" t="inlineStr"/>
      <c r="C27" s="10" t="inlineStr">
        <is>
          <t>합지벽지 전 공간 도배(31평형 적용 도배평 약 88평 — LX/신한 합지)</t>
        </is>
      </c>
      <c r="D27" s="3" t="inlineStr">
        <is>
          <t>평</t>
        </is>
      </c>
      <c r="E27" s="3" t="n">
        <v>88</v>
      </c>
      <c r="F27" s="35" t="n">
        <v>22000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바닥공사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10</v>
      </c>
      <c r="B29" s="3" t="inlineStr"/>
      <c r="C29" s="10" t="inlineStr">
        <is>
          <t>강마루 시공(실사용 바닥 약 22평 — 동화 오리진 또는 구정 그랜드텍스처, 자재+시공)</t>
        </is>
      </c>
      <c r="D29" s="3" t="inlineStr">
        <is>
          <t>평</t>
        </is>
      </c>
      <c r="E29" s="3" t="n">
        <v>22</v>
      </c>
      <c r="F29" s="35" t="n">
        <v>165000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주방공사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11</v>
      </c>
      <c r="B31" s="3" t="inlineStr"/>
      <c r="C31" s="10" t="inlineStr">
        <is>
          <t>싱크대 상하부장 4m 교체(일반 등급, 상판 포함 — 하츠 또는 동급)</t>
        </is>
      </c>
      <c r="D31" s="3" t="inlineStr">
        <is>
          <t>m</t>
        </is>
      </c>
      <c r="E31" s="3" t="n">
        <v>4</v>
      </c>
      <c r="F31" s="35" t="n">
        <v>950000</v>
      </c>
      <c r="G31" s="35">
        <f>E31*F31</f>
        <v/>
      </c>
      <c r="H31" s="35" t="n">
        <v>0</v>
      </c>
      <c r="I31" s="5" t="n"/>
    </row>
    <row r="32" ht="28" customHeight="1" s="27">
      <c r="A32" s="47" t="inlineStr">
        <is>
          <t>조명·인테리어</t>
        </is>
      </c>
      <c r="B32" s="48" t="n"/>
      <c r="C32" s="48" t="n"/>
      <c r="D32" s="48" t="n"/>
      <c r="E32" s="48" t="n"/>
      <c r="F32" s="48" t="n"/>
      <c r="G32" s="48" t="n"/>
      <c r="H32" s="48" t="n"/>
      <c r="I32" s="49" t="n"/>
    </row>
    <row r="33" ht="28" customHeight="1" s="27">
      <c r="A33" s="3" t="n">
        <v>12</v>
      </c>
      <c r="B33" s="3" t="inlineStr"/>
      <c r="C33" s="10" t="inlineStr">
        <is>
          <t>LED 방등·거실등·다운라이트 기구 공급 및 설치(31평 전체, 1식)</t>
        </is>
      </c>
      <c r="D33" s="3" t="inlineStr">
        <is>
          <t>식</t>
        </is>
      </c>
      <c r="E33" s="3" t="n">
        <v>1</v>
      </c>
      <c r="F33" s="35" t="n">
        <v>1500000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도장공사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13</v>
      </c>
      <c r="B35" s="3" t="inlineStr"/>
      <c r="C35" s="10" t="inlineStr">
        <is>
          <t>천장 수성페인트 2회 도장(31평, 프라이머+상도)</t>
        </is>
      </c>
      <c r="D35" s="3" t="inlineStr">
        <is>
          <t>평</t>
        </is>
      </c>
      <c r="E35" s="3" t="n">
        <v>31</v>
      </c>
      <c r="F35" s="35" t="n">
        <v>55000</v>
      </c>
      <c r="G35" s="35">
        <f>E35*F35</f>
        <v/>
      </c>
      <c r="H35" s="35" t="n">
        <v>0</v>
      </c>
      <c r="I35" s="5" t="n"/>
    </row>
    <row r="36" ht="28" customHeight="1" s="27">
      <c r="A36" s="47" t="inlineStr">
        <is>
          <t>창호·문공사</t>
        </is>
      </c>
      <c r="B36" s="48" t="n"/>
      <c r="C36" s="48" t="n"/>
      <c r="D36" s="48" t="n"/>
      <c r="E36" s="48" t="n"/>
      <c r="F36" s="48" t="n"/>
      <c r="G36" s="48" t="n"/>
      <c r="H36" s="48" t="n"/>
      <c r="I36" s="49" t="n"/>
    </row>
    <row r="37" ht="28" customHeight="1" s="27">
      <c r="A37" s="3" t="n">
        <v>14</v>
      </c>
      <c r="B37" s="3" t="inlineStr"/>
      <c r="C37" s="10" t="inlineStr">
        <is>
          <t>방문 교체(틀 포함, 3개소 — 일반 ABS 도어)</t>
        </is>
      </c>
      <c r="D37" s="3" t="inlineStr">
        <is>
          <t>개소</t>
        </is>
      </c>
      <c r="E37" s="3" t="n">
        <v>3</v>
      </c>
      <c r="F37" s="35" t="n">
        <v>350000</v>
      </c>
      <c r="G37" s="35">
        <f>E37*F37</f>
        <v/>
      </c>
      <c r="H37" s="35" t="n">
        <v>0</v>
      </c>
      <c r="I37" s="5" t="n"/>
    </row>
    <row r="38" ht="28" customHeight="1" s="27">
      <c r="A38" s="3" t="n">
        <v>15</v>
      </c>
      <c r="B38" s="3" t="inlineStr"/>
      <c r="C38" s="10" t="inlineStr">
        <is>
          <t>초슬림 중문 설치(편개 또는 3연동 1식)</t>
        </is>
      </c>
      <c r="D38" s="3" t="inlineStr">
        <is>
          <t>식</t>
        </is>
      </c>
      <c r="E38" s="3" t="n">
        <v>1</v>
      </c>
      <c r="F38" s="35" t="n">
        <v>1100000</v>
      </c>
      <c r="G38" s="35">
        <f>E38*F38</f>
        <v/>
      </c>
      <c r="H38" s="35" t="n">
        <v>0</v>
      </c>
      <c r="I38" s="5" t="n"/>
    </row>
    <row r="39" ht="28" customHeight="1" s="27">
      <c r="A39" s="47" t="inlineStr">
        <is>
          <t>준공청소</t>
        </is>
      </c>
      <c r="B39" s="48" t="n"/>
      <c r="C39" s="48" t="n"/>
      <c r="D39" s="48" t="n"/>
      <c r="E39" s="48" t="n"/>
      <c r="F39" s="48" t="n"/>
      <c r="G39" s="48" t="n"/>
      <c r="H39" s="48" t="n"/>
      <c r="I39" s="49" t="n"/>
    </row>
    <row r="40" ht="28" customHeight="1" s="27">
      <c r="A40" s="3" t="n">
        <v>16</v>
      </c>
      <c r="B40" s="3" t="inlineStr"/>
      <c r="C40" s="10" t="inlineStr">
        <is>
          <t>준공 후 입주 청소(31평, 폐기물 최종 반출 포함)</t>
        </is>
      </c>
      <c r="D40" s="3" t="inlineStr">
        <is>
          <t>식</t>
        </is>
      </c>
      <c r="E40" s="3" t="n">
        <v>1</v>
      </c>
      <c r="F40" s="35" t="n">
        <v>500000</v>
      </c>
      <c r="G40" s="35">
        <f>E40*F40</f>
        <v/>
      </c>
      <c r="H40" s="35" t="n">
        <v>0</v>
      </c>
      <c r="I40" s="5" t="n"/>
    </row>
    <row r="41">
      <c r="A41" s="25" t="inlineStr">
        <is>
          <t>소 계 (품목 합계)</t>
        </is>
      </c>
      <c r="B41" s="37" t="n"/>
      <c r="C41" s="37" t="n"/>
      <c r="D41" s="38" t="n"/>
      <c r="E41" s="12">
        <f>SUM(E11:E40)</f>
        <v/>
      </c>
      <c r="F41" s="13" t="n"/>
      <c r="G41" s="14">
        <f>SUM(G11:G40)</f>
        <v/>
      </c>
      <c r="H41" s="39">
        <f>SUM(H11:H40)</f>
        <v/>
      </c>
      <c r="I41" s="12" t="inlineStr">
        <is>
          <t>부가세 별도</t>
        </is>
      </c>
    </row>
    <row r="42">
      <c r="A42" s="25" t="inlineStr">
        <is>
          <t>공 과 잡 비</t>
        </is>
      </c>
      <c r="B42" s="37" t="n"/>
      <c r="C42" s="37" t="n"/>
      <c r="D42" s="38" t="n"/>
      <c r="E42" s="16" t="n"/>
      <c r="F42" s="16" t="n"/>
      <c r="G42" s="17">
        <f>G41*0.06</f>
        <v/>
      </c>
      <c r="H42" s="18" t="n"/>
      <c r="I42" s="19" t="n"/>
    </row>
    <row r="43">
      <c r="A43" s="25" t="inlineStr">
        <is>
          <t>기 업 이 윤</t>
        </is>
      </c>
      <c r="B43" s="37" t="n"/>
      <c r="C43" s="37" t="n"/>
      <c r="D43" s="38" t="n"/>
      <c r="E43" s="16" t="n"/>
      <c r="F43" s="16" t="n"/>
      <c r="G43" s="17">
        <f>G41*0.1</f>
        <v/>
      </c>
      <c r="H43" s="18" t="n"/>
      <c r="I43" s="19" t="n"/>
    </row>
    <row r="44">
      <c r="A44" s="25" t="inlineStr">
        <is>
          <t>총 합 계 금 액 (TOTAL AMOUNT)</t>
        </is>
      </c>
      <c r="B44" s="37" t="n"/>
      <c r="C44" s="37" t="n"/>
      <c r="D44" s="38" t="n"/>
      <c r="E44" s="16" t="n"/>
      <c r="F44" s="16" t="n"/>
      <c r="G44" s="20">
        <f>G41+G42+G43</f>
        <v/>
      </c>
      <c r="H44" s="21">
        <f>SUM(H11:H40)</f>
        <v/>
      </c>
      <c r="I44" s="22" t="inlineStr">
        <is>
          <t>부가세 별도</t>
        </is>
      </c>
    </row>
    <row r="45"/>
    <row r="46">
      <c r="A46" s="29" t="inlineStr">
        <is>
          <t>■ 기 타 사 항 및 특 기 사 항</t>
        </is>
      </c>
    </row>
    <row r="47">
      <c r="A47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7" s="40" t="n"/>
      <c r="C47" s="40" t="n"/>
      <c r="D47" s="40" t="n"/>
      <c r="E47" s="40" t="n"/>
      <c r="F47" s="40" t="n"/>
      <c r="G47" s="40" t="n"/>
      <c r="H47" s="40" t="n"/>
      <c r="I47" s="41" t="n"/>
    </row>
    <row r="48">
      <c r="A48" s="42" t="n"/>
      <c r="I48" s="43" t="n"/>
    </row>
    <row r="49">
      <c r="A49" s="44" t="n"/>
      <c r="B49" s="45" t="n"/>
      <c r="C49" s="45" t="n"/>
      <c r="D49" s="45" t="n"/>
      <c r="E49" s="45" t="n"/>
      <c r="F49" s="45" t="n"/>
      <c r="G49" s="45" t="n"/>
      <c r="H49" s="45" t="n"/>
      <c r="I49" s="46" t="n"/>
    </row>
    <row r="50"/>
    <row r="51"/>
  </sheetData>
  <mergeCells count="32">
    <mergeCell ref="E3:I3"/>
    <mergeCell ref="B5:D5"/>
    <mergeCell ref="F7:I7"/>
    <mergeCell ref="A46:I46"/>
    <mergeCell ref="A28:I28"/>
    <mergeCell ref="B4:D4"/>
    <mergeCell ref="A18:I18"/>
    <mergeCell ref="A43:D43"/>
    <mergeCell ref="A41:D41"/>
    <mergeCell ref="A39:I39"/>
    <mergeCell ref="F5:I5"/>
    <mergeCell ref="B7:D7"/>
    <mergeCell ref="A34:I34"/>
    <mergeCell ref="A26:I26"/>
    <mergeCell ref="A24:I24"/>
    <mergeCell ref="A30:I30"/>
    <mergeCell ref="A44:D44"/>
    <mergeCell ref="B3:D3"/>
    <mergeCell ref="A11:I11"/>
    <mergeCell ref="F8:I8"/>
    <mergeCell ref="A32:I32"/>
    <mergeCell ref="F4:I4"/>
    <mergeCell ref="A14:I14"/>
    <mergeCell ref="A36:I36"/>
    <mergeCell ref="A1:I1"/>
    <mergeCell ref="A16:I16"/>
    <mergeCell ref="A22:I22"/>
    <mergeCell ref="A42:D42"/>
    <mergeCell ref="B6:D6"/>
    <mergeCell ref="A20:I20"/>
    <mergeCell ref="F6:I6"/>
    <mergeCell ref="A47:I49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2026-06-07T16:55:32Z</dcterms:modified>
  <cp:lastModifiedBy>영호 이</cp:lastModifiedBy>
  <cp:lastPrinted>2026-06-01T08:03:26Z</cp:lastPrinted>
</cp:coreProperties>
</file>