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31평 구축아파트 전체 올수리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08일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20260608-01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가설·철거공사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/>
      <c r="C12" s="11" t="inlineStr">
        <is>
          <t>기존 마감재·설비 전체 철거 및 폐기물 처리 (31평)</t>
        </is>
      </c>
      <c r="D12" s="6" t="inlineStr">
        <is>
          <t>평</t>
        </is>
      </c>
      <c r="E12" s="6" t="n">
        <v>31</v>
      </c>
      <c r="F12" s="36" t="n">
        <v>115000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발코니 확장공사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6" t="inlineStr"/>
      <c r="C14" s="11" t="inlineStr">
        <is>
          <t>방 발코니 확장공사 (단열재 아이소핑크50T+방통+바닥난방 포함) 2개소</t>
        </is>
      </c>
      <c r="D14" s="6" t="inlineStr">
        <is>
          <t>면</t>
        </is>
      </c>
      <c r="E14" s="6" t="n">
        <v>2</v>
      </c>
      <c r="F14" s="36" t="n">
        <v>2350000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목공사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6" t="inlineStr"/>
      <c r="C16" s="11" t="inlineStr">
        <is>
          <t>석고보드 9.5mm 벽체·천장, MDF 몰딩·걸레받이 시공 (전체 31평)</t>
        </is>
      </c>
      <c r="D16" s="6" t="inlineStr">
        <is>
          <t>평</t>
        </is>
      </c>
      <c r="E16" s="6" t="n">
        <v>31</v>
      </c>
      <c r="F16" s="36" t="n">
        <v>140000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6" t="inlineStr"/>
      <c r="C18" s="11" t="inlineStr">
        <is>
          <t>전체 전기 재배선, 콘센트·스위치 교체, 분전반 점검 (31평 일괄)</t>
        </is>
      </c>
      <c r="D18" s="6" t="inlineStr">
        <is>
          <t>식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설비공사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6" t="inlineStr"/>
      <c r="C20" s="11" t="inlineStr">
        <is>
          <t>급배수 배관 교체 (욕실 2개소 + 주방 포함, 동관→PB관)</t>
        </is>
      </c>
      <c r="D20" s="6" t="inlineStr">
        <is>
          <t>식</t>
        </is>
      </c>
      <c r="E20" s="6" t="n">
        <v>1</v>
      </c>
      <c r="F20" s="36" t="n">
        <v>2000000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도배공사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6" t="inlineStr"/>
      <c r="C22" s="11" t="inlineStr">
        <is>
          <t>합지벽지 전체 시공 (31평 기준 도배면적 약 84평, 천장·벽 포함)</t>
        </is>
      </c>
      <c r="D22" s="6" t="inlineStr">
        <is>
          <t>도배평</t>
        </is>
      </c>
      <c r="E22" s="6" t="n">
        <v>84</v>
      </c>
      <c r="F22" s="36" t="n">
        <v>24000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바닥공사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6" t="inlineStr"/>
      <c r="C24" s="11" t="inlineStr">
        <is>
          <t>강마루 시공 (동화 오리진 또는 동급, 거실·방·주방 약 25평, 철거·시공 포함)</t>
        </is>
      </c>
      <c r="D24" s="6" t="inlineStr">
        <is>
          <t>평</t>
        </is>
      </c>
      <c r="E24" s="6" t="n">
        <v>25</v>
      </c>
      <c r="F24" s="36" t="n">
        <v>175000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욕실공사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3" t="inlineStr"/>
      <c r="C26" s="10" t="inlineStr">
        <is>
          <t>욕실 전체 교체 (방수·타일·도기·수전·환기팬 일체, 습식 시공) 2개소</t>
        </is>
      </c>
      <c r="D26" s="3" t="inlineStr">
        <is>
          <t>개소</t>
        </is>
      </c>
      <c r="E26" s="3" t="n">
        <v>2</v>
      </c>
      <c r="F26" s="35" t="n">
        <v>3200000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주방공사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9</v>
      </c>
      <c r="B28" s="3" t="inlineStr"/>
      <c r="C28" s="10" t="inlineStr">
        <is>
          <t>싱크대 상하부장 4m 교체 (인조대리석 상판 LX하이막스 등급, 후드 포함)</t>
        </is>
      </c>
      <c r="D28" s="3" t="inlineStr">
        <is>
          <t>m</t>
        </is>
      </c>
      <c r="E28" s="3" t="n">
        <v>4</v>
      </c>
      <c r="F28" s="35" t="n">
        <v>1000000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도장공사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10</v>
      </c>
      <c r="B30" s="3" t="inlineStr"/>
      <c r="C30" s="10" t="inlineStr">
        <is>
          <t>천장 및 필요 벽면 부분 수성페인트 도장 (퍼티 포함)</t>
        </is>
      </c>
      <c r="D30" s="3" t="inlineStr">
        <is>
          <t>식</t>
        </is>
      </c>
      <c r="E30" s="3" t="n">
        <v>1</v>
      </c>
      <c r="F30" s="35" t="n">
        <v>800000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조명공사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28" customHeight="1" s="27">
      <c r="A32" s="3" t="n">
        <v>11</v>
      </c>
      <c r="B32" s="3" t="inlineStr"/>
      <c r="C32" s="10" t="inlineStr">
        <is>
          <t>다운라이트 LED 및 방등 교체, 스위치 연동 (전체 31평)</t>
        </is>
      </c>
      <c r="D32" s="3" t="inlineStr">
        <is>
          <t>식</t>
        </is>
      </c>
      <c r="E32" s="3" t="n">
        <v>1</v>
      </c>
      <c r="F32" s="35" t="n">
        <v>1800000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중문공사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12</v>
      </c>
      <c r="B34" s="3" t="inlineStr"/>
      <c r="C34" s="10" t="inlineStr">
        <is>
          <t>슬라이딩 중문 1개 (블랙 프레임, 초슬림 3연동)</t>
        </is>
      </c>
      <c r="D34" s="3" t="inlineStr">
        <is>
          <t>식</t>
        </is>
      </c>
      <c r="E34" s="3" t="n">
        <v>1</v>
      </c>
      <c r="F34" s="35" t="n">
        <v>1100000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창호보강공사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13</v>
      </c>
      <c r="B36" s="3" t="inlineStr"/>
      <c r="C36" s="10" t="inlineStr">
        <is>
          <t>기존 창호 실링·코킹·보조 보강 처리 (교체 아닌 보강, 전체 개소)</t>
        </is>
      </c>
      <c r="D36" s="3" t="inlineStr">
        <is>
          <t>식</t>
        </is>
      </c>
      <c r="E36" s="3" t="n">
        <v>1</v>
      </c>
      <c r="F36" s="35" t="n">
        <v>500000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준공청소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14</v>
      </c>
      <c r="B38" s="3" t="inlineStr"/>
      <c r="C38" s="10" t="inlineStr">
        <is>
          <t>입주청소 1식 (전체 공간, 폐기물 최종 정리 포함)</t>
        </is>
      </c>
      <c r="D38" s="3" t="inlineStr">
        <is>
          <t>식</t>
        </is>
      </c>
      <c r="E38" s="3" t="n">
        <v>1</v>
      </c>
      <c r="F38" s="35" t="n">
        <v>400000</v>
      </c>
      <c r="G38" s="35">
        <f>E38*F38</f>
        <v/>
      </c>
      <c r="H38" s="35" t="n">
        <v>0</v>
      </c>
      <c r="I38" s="5" t="n"/>
    </row>
    <row r="39">
      <c r="A39" s="25" t="inlineStr">
        <is>
          <t>소 계 (품목 합계)</t>
        </is>
      </c>
      <c r="B39" s="37" t="n"/>
      <c r="C39" s="37" t="n"/>
      <c r="D39" s="38" t="n"/>
      <c r="E39" s="12">
        <f>SUM(E11:E38)</f>
        <v/>
      </c>
      <c r="F39" s="13" t="n"/>
      <c r="G39" s="14">
        <f>SUM(G11:G38)</f>
        <v/>
      </c>
      <c r="H39" s="39">
        <f>SUM(H11:H38)</f>
        <v/>
      </c>
      <c r="I39" s="12" t="inlineStr">
        <is>
          <t>부가세 별도</t>
        </is>
      </c>
    </row>
    <row r="40">
      <c r="A40" s="25" t="inlineStr">
        <is>
          <t>공 과 잡 비</t>
        </is>
      </c>
      <c r="B40" s="37" t="n"/>
      <c r="C40" s="37" t="n"/>
      <c r="D40" s="38" t="n"/>
      <c r="E40" s="16" t="n"/>
      <c r="F40" s="16" t="n"/>
      <c r="G40" s="17">
        <f>G39*0.06</f>
        <v/>
      </c>
      <c r="H40" s="18" t="n"/>
      <c r="I40" s="19" t="n"/>
    </row>
    <row r="41">
      <c r="A41" s="25" t="inlineStr">
        <is>
          <t>기 업 이 윤</t>
        </is>
      </c>
      <c r="B41" s="37" t="n"/>
      <c r="C41" s="37" t="n"/>
      <c r="D41" s="38" t="n"/>
      <c r="E41" s="16" t="n"/>
      <c r="F41" s="16" t="n"/>
      <c r="G41" s="17">
        <f>G39*0.1</f>
        <v/>
      </c>
      <c r="H41" s="18" t="n"/>
      <c r="I41" s="19" t="n"/>
    </row>
    <row r="42">
      <c r="A42" s="25" t="inlineStr">
        <is>
          <t>총 합 계 금 액 (TOTAL AMOUNT)</t>
        </is>
      </c>
      <c r="B42" s="37" t="n"/>
      <c r="C42" s="37" t="n"/>
      <c r="D42" s="38" t="n"/>
      <c r="E42" s="16" t="n"/>
      <c r="F42" s="16" t="n"/>
      <c r="G42" s="20">
        <f>G39+G40+G41</f>
        <v/>
      </c>
      <c r="H42" s="21">
        <f>SUM(H11:H38)</f>
        <v/>
      </c>
      <c r="I42" s="22" t="inlineStr">
        <is>
          <t>부가세 별도</t>
        </is>
      </c>
    </row>
    <row r="43"/>
    <row r="44">
      <c r="A44" s="29" t="inlineStr">
        <is>
          <t>■ 기 타 사 항 및 특 기 사 항</t>
        </is>
      </c>
    </row>
    <row r="45">
      <c r="A45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5" s="40" t="n"/>
      <c r="C45" s="40" t="n"/>
      <c r="D45" s="40" t="n"/>
      <c r="E45" s="40" t="n"/>
      <c r="F45" s="40" t="n"/>
      <c r="G45" s="40" t="n"/>
      <c r="H45" s="40" t="n"/>
      <c r="I45" s="41" t="n"/>
    </row>
    <row r="46">
      <c r="A46" s="42" t="n"/>
      <c r="I46" s="43" t="n"/>
    </row>
    <row r="47">
      <c r="A47" s="44" t="n"/>
      <c r="B47" s="45" t="n"/>
      <c r="C47" s="45" t="n"/>
      <c r="D47" s="45" t="n"/>
      <c r="E47" s="45" t="n"/>
      <c r="F47" s="45" t="n"/>
      <c r="G47" s="45" t="n"/>
      <c r="H47" s="45" t="n"/>
      <c r="I47" s="46" t="n"/>
    </row>
    <row r="48"/>
    <row r="49"/>
  </sheetData>
  <mergeCells count="32">
    <mergeCell ref="A29:I29"/>
    <mergeCell ref="E3:I3"/>
    <mergeCell ref="A25:I25"/>
    <mergeCell ref="B5:D5"/>
    <mergeCell ref="A19:I19"/>
    <mergeCell ref="F7:I7"/>
    <mergeCell ref="A37:I37"/>
    <mergeCell ref="A13:I13"/>
    <mergeCell ref="B4:D4"/>
    <mergeCell ref="A44:I44"/>
    <mergeCell ref="A27:I27"/>
    <mergeCell ref="A31:I31"/>
    <mergeCell ref="A41:D41"/>
    <mergeCell ref="F5:I5"/>
    <mergeCell ref="B7:D7"/>
    <mergeCell ref="A21:I21"/>
    <mergeCell ref="A15:I15"/>
    <mergeCell ref="A40:D40"/>
    <mergeCell ref="B3:D3"/>
    <mergeCell ref="A33:I33"/>
    <mergeCell ref="A11:I11"/>
    <mergeCell ref="F8:I8"/>
    <mergeCell ref="F4:I4"/>
    <mergeCell ref="A45:I47"/>
    <mergeCell ref="A39:D39"/>
    <mergeCell ref="A1:I1"/>
    <mergeCell ref="A17:I17"/>
    <mergeCell ref="A23:I23"/>
    <mergeCell ref="A35:I35"/>
    <mergeCell ref="A42:D42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2026-06-07T17:04:27Z</dcterms:modified>
  <cp:lastModifiedBy>영호 이</cp:lastModifiedBy>
  <cp:lastPrinted>2026-06-01T08:03:26Z</cp:lastPrinted>
</cp:coreProperties>
</file>