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30평 아파트 리모델링 (욕실2·주방·도배·바닥, 중급 기준)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견적 예시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EST-2026-001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욕실 전체 철거(타일·도기·방수층 포함) — 2개소</t>
        </is>
      </c>
      <c r="D12" s="6" t="inlineStr">
        <is>
          <t>개소</t>
        </is>
      </c>
      <c r="E12" s="6" t="n">
        <v>2</v>
      </c>
      <c r="F12" s="36" t="n">
        <v>550000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기존 강마루·장판 바닥재 철거+샌딩 (실사용 바닥 21평 기준)</t>
        </is>
      </c>
      <c r="D13" s="3" t="inlineStr">
        <is>
          <t>평</t>
        </is>
      </c>
      <c r="E13" s="3" t="n">
        <v>21</v>
      </c>
      <c r="F13" s="35" t="n">
        <v>35000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욕실공사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욕실공사</t>
        </is>
      </c>
      <c r="C15" s="10" t="inlineStr">
        <is>
          <t>욕실 리모델링 — 방수·포세린타일·아메리칸스탠다드 도기·비반트 수전·천장돔·환풍기 교체 (중급, 1개소)</t>
        </is>
      </c>
      <c r="D15" s="3" t="inlineStr">
        <is>
          <t>개소</t>
        </is>
      </c>
      <c r="E15" s="3" t="n">
        <v>2</v>
      </c>
      <c r="F15" s="35" t="n">
        <v>3500000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주방공사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주방공사</t>
        </is>
      </c>
      <c r="C17" s="10" t="inlineStr">
        <is>
          <t>싱크대 상하부장 교체 — 하츠 폰테210 수전·LX하이막스 상판·백조 싱크볼 포함 (하부2.7m 기준, 상부 동일길이 포함)</t>
        </is>
      </c>
      <c r="D17" s="3" t="inlineStr">
        <is>
          <t>m</t>
        </is>
      </c>
      <c r="E17" s="3" t="n">
        <v>2.7</v>
      </c>
      <c r="F17" s="35" t="n">
        <v>1000000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도배공사</t>
        </is>
      </c>
      <c r="C19" s="10" t="inlineStr">
        <is>
          <t>실크 벽지 전체 도배 — LX Z:IN 또는 개나리 로하스 (도배 82평 적용, 30평형 기준)</t>
        </is>
      </c>
      <c r="D19" s="3" t="inlineStr">
        <is>
          <t>평</t>
        </is>
      </c>
      <c r="E19" s="3" t="n">
        <v>82</v>
      </c>
      <c r="F19" s="35" t="n">
        <v>42000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6</v>
      </c>
      <c r="B20" s="6" t="inlineStr">
        <is>
          <t>도배공사</t>
        </is>
      </c>
      <c r="C20" s="11" t="inlineStr">
        <is>
          <t>주방 타일 위 방수페인트·천장 도장 마감</t>
        </is>
      </c>
      <c r="D20" s="6" t="inlineStr">
        <is>
          <t>식</t>
        </is>
      </c>
      <c r="E20" s="6" t="n">
        <v>1</v>
      </c>
      <c r="F20" s="36" t="n">
        <v>400000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바닥공사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7</v>
      </c>
      <c r="B22" s="6" t="inlineStr">
        <is>
          <t>바닥공사</t>
        </is>
      </c>
      <c r="C22" s="11" t="inlineStr">
        <is>
          <t>강마루 시공 — 동화 오리진 또는 구정 그랜드텍스처165 (실사용 바닥 21평, 발코니 미확장 기준)</t>
        </is>
      </c>
      <c r="D22" s="6" t="inlineStr">
        <is>
          <t>평</t>
        </is>
      </c>
      <c r="E22" s="6" t="n">
        <v>21</v>
      </c>
      <c r="F22" s="36" t="n">
        <v>160000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8</v>
      </c>
      <c r="B23" s="3" t="inlineStr">
        <is>
          <t>바닥공사</t>
        </is>
      </c>
      <c r="C23" s="10" t="inlineStr">
        <is>
          <t>걸레받이 교체 (MDF 도장 마감)</t>
        </is>
      </c>
      <c r="D23" s="3" t="inlineStr">
        <is>
          <t>식</t>
        </is>
      </c>
      <c r="E23" s="3" t="n">
        <v>1</v>
      </c>
      <c r="F23" s="35" t="n">
        <v>250000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기타공사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9</v>
      </c>
      <c r="B25" s="3" t="inlineStr">
        <is>
          <t>기타공사</t>
        </is>
      </c>
      <c r="C25" s="10" t="inlineStr">
        <is>
          <t>폐기물 처리비 (1.5톤, 욕실2+바닥 철거분)</t>
        </is>
      </c>
      <c r="D25" s="3" t="inlineStr">
        <is>
          <t>식</t>
        </is>
      </c>
      <c r="E25" s="3" t="n">
        <v>1</v>
      </c>
      <c r="F25" s="35" t="n">
        <v>600000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10</v>
      </c>
      <c r="B26" s="3" t="inlineStr">
        <is>
          <t>기타공사</t>
        </is>
      </c>
      <c r="C26" s="10" t="inlineStr">
        <is>
          <t>현장 보양 및 승강기 양중비 (아파트 입주 보양재·비계 등)</t>
        </is>
      </c>
      <c r="D26" s="3" t="inlineStr">
        <is>
          <t>식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3" t="inlineStr">
        <is>
          <t>기타공사</t>
        </is>
      </c>
      <c r="C27" s="10" t="inlineStr">
        <is>
          <t>마감 실리콘·코킹 처리 (욕실·주방·바닥 줄눈 마감)</t>
        </is>
      </c>
      <c r="D27" s="3" t="inlineStr">
        <is>
          <t>식</t>
        </is>
      </c>
      <c r="E27" s="3" t="n">
        <v>1</v>
      </c>
      <c r="F27" s="35" t="n">
        <v>200000</v>
      </c>
      <c r="G27" s="35">
        <f>E27*F27</f>
        <v/>
      </c>
      <c r="H27" s="35" t="n">
        <v>0</v>
      </c>
      <c r="I27" s="5" t="n"/>
    </row>
    <row r="28" ht="24" customHeight="1" s="27">
      <c r="A28" s="25" t="inlineStr">
        <is>
          <t>소 계 (품목 합계)</t>
        </is>
      </c>
      <c r="B28" s="37" t="n"/>
      <c r="C28" s="37" t="n"/>
      <c r="D28" s="38" t="n"/>
      <c r="E28" s="12">
        <f>SUM(E11:E27)</f>
        <v/>
      </c>
      <c r="F28" s="13" t="n"/>
      <c r="G28" s="14">
        <f>SUM(G11:G27)</f>
        <v/>
      </c>
      <c r="H28" s="39">
        <f>SUM(H11:H27)</f>
        <v/>
      </c>
      <c r="I28" s="12" t="inlineStr">
        <is>
          <t>부가세 별도</t>
        </is>
      </c>
    </row>
    <row r="29" ht="24" customHeight="1" s="27">
      <c r="A29" s="25" t="inlineStr">
        <is>
          <t>공과잡비 (6%)</t>
        </is>
      </c>
      <c r="B29" s="37" t="n"/>
      <c r="C29" s="37" t="n"/>
      <c r="D29" s="38" t="n"/>
      <c r="E29" s="16" t="n"/>
      <c r="F29" s="16" t="n"/>
      <c r="G29" s="17">
        <f>G28*0.06</f>
        <v/>
      </c>
      <c r="H29" s="18" t="n"/>
      <c r="I29" s="19" t="n"/>
    </row>
    <row r="30">
      <c r="A30" s="25" t="inlineStr">
        <is>
          <t>기업이윤 (10%)</t>
        </is>
      </c>
      <c r="B30" s="37" t="n"/>
      <c r="C30" s="37" t="n"/>
      <c r="D30" s="38" t="n"/>
      <c r="E30" s="16" t="n"/>
      <c r="F30" s="16" t="n"/>
      <c r="G30" s="17">
        <f>G28*0.1</f>
        <v/>
      </c>
      <c r="H30" s="18" t="n"/>
      <c r="I30" s="19" t="n"/>
    </row>
    <row r="31">
      <c r="A31" s="25" t="inlineStr">
        <is>
          <t>총 합 계 금 액 (TOTAL AMOUNT)</t>
        </is>
      </c>
      <c r="B31" s="37" t="n"/>
      <c r="C31" s="37" t="n"/>
      <c r="D31" s="38" t="n"/>
      <c r="E31" s="16" t="n"/>
      <c r="F31" s="16" t="n"/>
      <c r="G31" s="20">
        <f>G28+G29+G30</f>
        <v/>
      </c>
      <c r="H31" s="21">
        <f>SUM(H11:H27)</f>
        <v/>
      </c>
      <c r="I31" s="22" t="inlineStr">
        <is>
          <t>부가세 별도</t>
        </is>
      </c>
    </row>
    <row r="32" ht="30" customHeight="1" s="27"/>
    <row r="33" ht="30" customHeight="1" s="27">
      <c r="A33" s="29" t="inlineStr">
        <is>
          <t>■ 기 타 사 항 및 특 기 사 항</t>
        </is>
      </c>
    </row>
    <row r="34" ht="32" customHeight="1" s="27">
      <c r="A34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4" s="40" t="n"/>
      <c r="C34" s="40" t="n"/>
      <c r="D34" s="40" t="n"/>
      <c r="E34" s="40" t="n"/>
      <c r="F34" s="40" t="n"/>
      <c r="G34" s="40" t="n"/>
      <c r="H34" s="40" t="n"/>
      <c r="I34" s="41" t="n"/>
    </row>
    <row r="35" ht="32" customHeight="1" s="27">
      <c r="A35" s="42" t="n"/>
      <c r="I35" s="43" t="n"/>
    </row>
    <row r="36" ht="32" customHeight="1" s="27">
      <c r="A36" s="44" t="n"/>
      <c r="B36" s="45" t="n"/>
      <c r="C36" s="45" t="n"/>
      <c r="D36" s="45" t="n"/>
      <c r="E36" s="45" t="n"/>
      <c r="F36" s="45" t="n"/>
      <c r="G36" s="45" t="n"/>
      <c r="H36" s="45" t="n"/>
      <c r="I36" s="46" t="n"/>
    </row>
    <row r="37"/>
    <row r="38"/>
  </sheetData>
  <mergeCells count="24">
    <mergeCell ref="E3:I3"/>
    <mergeCell ref="B5:D5"/>
    <mergeCell ref="F7:I7"/>
    <mergeCell ref="B4:D4"/>
    <mergeCell ref="A29:D29"/>
    <mergeCell ref="A18:I18"/>
    <mergeCell ref="F5:I5"/>
    <mergeCell ref="B7:D7"/>
    <mergeCell ref="A28:D28"/>
    <mergeCell ref="A34:I36"/>
    <mergeCell ref="A21:I21"/>
    <mergeCell ref="A24:I24"/>
    <mergeCell ref="B3:D3"/>
    <mergeCell ref="A31:D31"/>
    <mergeCell ref="A33:I33"/>
    <mergeCell ref="A11:I11"/>
    <mergeCell ref="F8:I8"/>
    <mergeCell ref="F4:I4"/>
    <mergeCell ref="A14:I14"/>
    <mergeCell ref="A30:D30"/>
    <mergeCell ref="A1:I1"/>
    <mergeCell ref="A16:I16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2026-07-05T01:41:54Z</dcterms:modified>
  <cp:lastModifiedBy>영호 이</cp:lastModifiedBy>
  <cp:lastPrinted>2026-06-01T08:03:26Z</cp:lastPrinted>
</cp:coreProperties>
</file>