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3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23평 구축 아파트 부분 리모델링 견적 (가견적)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고객님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20일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20260620-02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도배공사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3" t="inlineStr">
        <is>
          <t>도배공사</t>
        </is>
      </c>
      <c r="C12" s="10" t="inlineStr">
        <is>
          <t>전체 도배 (실크/합지) · 도배면적 23평×3</t>
        </is>
      </c>
      <c r="D12" s="3" t="inlineStr">
        <is>
          <t>평</t>
        </is>
      </c>
      <c r="E12" s="3" t="n">
        <v>69</v>
      </c>
      <c r="F12" s="35" t="n">
        <v>30000</v>
      </c>
      <c r="G12" s="35">
        <f>E12*F12</f>
        <v/>
      </c>
      <c r="H12" s="35" t="n">
        <v>0</v>
      </c>
      <c r="I12" s="5" t="n"/>
    </row>
    <row r="13" ht="28" customHeight="1" s="27">
      <c r="A13" s="47" t="inlineStr">
        <is>
          <t>바닥공사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3" t="n">
        <v>2</v>
      </c>
      <c r="B14" s="3" t="inlineStr">
        <is>
          <t>바닥공사</t>
        </is>
      </c>
      <c r="C14" s="10" t="inlineStr">
        <is>
          <t>전체 장판 (LX 모노륨)</t>
        </is>
      </c>
      <c r="D14" s="3" t="inlineStr">
        <is>
          <t>평</t>
        </is>
      </c>
      <c r="E14" s="3" t="n">
        <v>23</v>
      </c>
      <c r="F14" s="35" t="n">
        <v>45000</v>
      </c>
      <c r="G14" s="35">
        <f>E14*F14</f>
        <v/>
      </c>
      <c r="H14" s="35" t="n">
        <v>0</v>
      </c>
      <c r="I14" s="5" t="n"/>
    </row>
    <row r="15" ht="28" customHeight="1" s="27">
      <c r="A15" s="47" t="inlineStr">
        <is>
          <t>욕실공사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3" t="n">
        <v>3</v>
      </c>
      <c r="B16" s="3" t="inlineStr">
        <is>
          <t>욕실공사</t>
        </is>
      </c>
      <c r="C16" s="10" t="inlineStr">
        <is>
          <t>화장실 올수리 (철거·방수·타일·도기·천장·수전 일체, 1개소)</t>
        </is>
      </c>
      <c r="D16" s="3" t="inlineStr">
        <is>
          <t>식</t>
        </is>
      </c>
      <c r="E16" s="3" t="n">
        <v>1</v>
      </c>
      <c r="F16" s="35" t="n">
        <v>3200000</v>
      </c>
      <c r="G16" s="35">
        <f>E16*F16</f>
        <v/>
      </c>
      <c r="H16" s="35" t="n">
        <v>0</v>
      </c>
      <c r="I16" s="5" t="n"/>
    </row>
    <row r="17" ht="28" customHeight="1" s="27">
      <c r="A17" s="47" t="inlineStr">
        <is>
          <t>수장공사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3" t="n">
        <v>4</v>
      </c>
      <c r="B18" s="3" t="inlineStr">
        <is>
          <t>수장공사</t>
        </is>
      </c>
      <c r="C18" s="10" t="inlineStr">
        <is>
          <t>중문 교체 (3연동)</t>
        </is>
      </c>
      <c r="D18" s="3" t="inlineStr">
        <is>
          <t>식</t>
        </is>
      </c>
      <c r="E18" s="3" t="n">
        <v>1</v>
      </c>
      <c r="F18" s="35" t="n">
        <v>1100000</v>
      </c>
      <c r="G18" s="35">
        <f>E18*F18</f>
        <v/>
      </c>
      <c r="H18" s="35" t="n">
        <v>0</v>
      </c>
      <c r="I18" s="5" t="n"/>
    </row>
    <row r="19" ht="28" customHeight="1" s="27">
      <c r="A19" s="47" t="inlineStr">
        <is>
          <t>주방공사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3" t="n">
        <v>5</v>
      </c>
      <c r="B20" s="3" t="inlineStr">
        <is>
          <t>주방공사</t>
        </is>
      </c>
      <c r="C20" s="10" t="inlineStr">
        <is>
          <t>싱크대(주방가구) 교체</t>
        </is>
      </c>
      <c r="D20" s="3" t="inlineStr">
        <is>
          <t>식</t>
        </is>
      </c>
      <c r="E20" s="3" t="n">
        <v>1</v>
      </c>
      <c r="F20" s="35" t="n">
        <v>2500000</v>
      </c>
      <c r="G20" s="35">
        <f>E20*F20</f>
        <v/>
      </c>
      <c r="H20" s="35" t="n">
        <v>0</v>
      </c>
      <c r="I20" s="5" t="n"/>
    </row>
    <row r="21" ht="28" customHeight="1" s="27">
      <c r="A21" s="47" t="inlineStr">
        <is>
          <t>목공사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3" t="n">
        <v>6</v>
      </c>
      <c r="B22" s="3" t="inlineStr">
        <is>
          <t>목공사</t>
        </is>
      </c>
      <c r="C22" s="10" t="inlineStr">
        <is>
          <t>목작업 (몰딩·문선·걸레받이 등)</t>
        </is>
      </c>
      <c r="D22" s="3" t="inlineStr">
        <is>
          <t>식</t>
        </is>
      </c>
      <c r="E22" s="3" t="n">
        <v>1</v>
      </c>
      <c r="F22" s="35" t="n">
        <v>1200000</v>
      </c>
      <c r="G22" s="35">
        <f>E22*F22</f>
        <v/>
      </c>
      <c r="H22" s="35" t="n">
        <v>0</v>
      </c>
      <c r="I22" s="5" t="n"/>
    </row>
    <row r="23" ht="28" customHeight="1" s="27">
      <c r="A23" s="47" t="inlineStr">
        <is>
          <t>필름공사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3" t="n">
        <v>7</v>
      </c>
      <c r="B24" s="3" t="inlineStr">
        <is>
          <t>필름공사</t>
        </is>
      </c>
      <c r="C24" s="10" t="inlineStr">
        <is>
          <t>방문·문틀 시트지(필름) 작업</t>
        </is>
      </c>
      <c r="D24" s="3" t="inlineStr">
        <is>
          <t>식</t>
        </is>
      </c>
      <c r="E24" s="3" t="n">
        <v>1</v>
      </c>
      <c r="F24" s="35" t="n">
        <v>700000</v>
      </c>
      <c r="G24" s="35">
        <f>E24*F24</f>
        <v/>
      </c>
      <c r="H24" s="35" t="n">
        <v>0</v>
      </c>
      <c r="I24" s="5" t="n"/>
    </row>
    <row r="25" ht="28" customHeight="1" s="27">
      <c r="A25" s="25" t="inlineStr">
        <is>
          <t>소 계 (품목 합계)</t>
        </is>
      </c>
      <c r="B25" s="37" t="n"/>
      <c r="C25" s="37" t="n"/>
      <c r="D25" s="38" t="n"/>
      <c r="E25" s="12">
        <f>SUM(E11:E24)</f>
        <v/>
      </c>
      <c r="F25" s="13" t="n"/>
      <c r="G25" s="14">
        <f>SUM(G11:G24)</f>
        <v/>
      </c>
      <c r="H25" s="39">
        <f>SUM(H11:H24)</f>
        <v/>
      </c>
      <c r="I25" s="12" t="inlineStr">
        <is>
          <t>부가세 별도</t>
        </is>
      </c>
    </row>
    <row r="26" ht="24" customHeight="1" s="27">
      <c r="A26" s="25" t="inlineStr">
        <is>
          <t>공과잡비 (5%)</t>
        </is>
      </c>
      <c r="B26" s="37" t="n"/>
      <c r="C26" s="37" t="n"/>
      <c r="D26" s="38" t="n"/>
      <c r="E26" s="16" t="n"/>
      <c r="F26" s="16" t="n"/>
      <c r="G26" s="17">
        <f>G25*0.05</f>
        <v/>
      </c>
      <c r="H26" s="18" t="n"/>
      <c r="I26" s="19" t="n"/>
    </row>
    <row r="27" ht="24" customHeight="1" s="27">
      <c r="A27" s="25" t="inlineStr">
        <is>
          <t>기업이윤 (10%)</t>
        </is>
      </c>
      <c r="B27" s="37" t="n"/>
      <c r="C27" s="37" t="n"/>
      <c r="D27" s="38" t="n"/>
      <c r="E27" s="16" t="n"/>
      <c r="F27" s="16" t="n"/>
      <c r="G27" s="17">
        <f>G25*0.1</f>
        <v/>
      </c>
      <c r="H27" s="18" t="n"/>
      <c r="I27" s="19" t="n"/>
    </row>
    <row r="28" ht="24" customHeight="1" s="27">
      <c r="A28" s="25" t="inlineStr">
        <is>
          <t>총 합 계 금 액 (TOTAL AMOUNT)</t>
        </is>
      </c>
      <c r="B28" s="37" t="n"/>
      <c r="C28" s="37" t="n"/>
      <c r="D28" s="38" t="n"/>
      <c r="E28" s="16" t="n"/>
      <c r="F28" s="16" t="n"/>
      <c r="G28" s="20">
        <f>G25+G26+G27</f>
        <v/>
      </c>
      <c r="H28" s="21">
        <f>SUM(H11:H24)</f>
        <v/>
      </c>
      <c r="I28" s="22" t="inlineStr">
        <is>
          <t>부가세 별도</t>
        </is>
      </c>
    </row>
    <row r="29" ht="24" customHeight="1" s="27"/>
    <row r="30">
      <c r="A30" s="29" t="inlineStr">
        <is>
          <t>■ 기 타 사 항 및 특 기 사 항</t>
        </is>
      </c>
    </row>
    <row r="31" ht="44" customHeight="1" s="27">
      <c r="A31" s="50" t="inlineStr">
        <is>
          <t>1. 본 견적은 현장 실측 전 가견적이며, 실측·자재 확정 시 단가가 조정될 수 있습니다.
2. 각 공정 단가에는 해당 공정의 철거·폐기물·보양이 포함된 기준이며, 추가 철거·구조 변경은 별도입니다.
3. 화장실은 1개소 올수리 기준입니다(개소 추가 시 별도).
4. 견적 범위 외 추가 요청은 별도 정산되며, 금액은 부가세 별도입니다.
5. 계좌: 농협 권민재 302-1782-9115-01</t>
        </is>
      </c>
      <c r="B31" s="40" t="n"/>
      <c r="C31" s="40" t="n"/>
      <c r="D31" s="40" t="n"/>
      <c r="E31" s="40" t="n"/>
      <c r="F31" s="40" t="n"/>
      <c r="G31" s="40" t="n"/>
      <c r="H31" s="40" t="n"/>
      <c r="I31" s="41" t="n"/>
    </row>
    <row r="32" ht="44" customHeight="1" s="27">
      <c r="A32" s="42" t="n"/>
      <c r="I32" s="43" t="n"/>
    </row>
    <row r="33" ht="44" customHeight="1" s="27">
      <c r="A33" s="44" t="n"/>
      <c r="B33" s="45" t="n"/>
      <c r="C33" s="45" t="n"/>
      <c r="D33" s="45" t="n"/>
      <c r="E33" s="45" t="n"/>
      <c r="F33" s="45" t="n"/>
      <c r="G33" s="45" t="n"/>
      <c r="H33" s="45" t="n"/>
      <c r="I33" s="46" t="n"/>
    </row>
    <row r="34" ht="30" customHeight="1" s="27"/>
  </sheetData>
  <mergeCells count="25">
    <mergeCell ref="E3:I3"/>
    <mergeCell ref="A28:D28"/>
    <mergeCell ref="A21:I21"/>
    <mergeCell ref="F4:I4"/>
    <mergeCell ref="A17:I17"/>
    <mergeCell ref="A23:I23"/>
    <mergeCell ref="B6:D6"/>
    <mergeCell ref="F6:I6"/>
    <mergeCell ref="B5:D5"/>
    <mergeCell ref="A19:I19"/>
    <mergeCell ref="F7:I7"/>
    <mergeCell ref="A13:I13"/>
    <mergeCell ref="B4:D4"/>
    <mergeCell ref="A25:D25"/>
    <mergeCell ref="F5:I5"/>
    <mergeCell ref="B7:D7"/>
    <mergeCell ref="A30:I30"/>
    <mergeCell ref="A15:I15"/>
    <mergeCell ref="B3:D3"/>
    <mergeCell ref="A27:D27"/>
    <mergeCell ref="A11:I11"/>
    <mergeCell ref="F8:I8"/>
    <mergeCell ref="A31:I33"/>
    <mergeCell ref="A26:D26"/>
    <mergeCell ref="A1:I1"/>
  </mergeCells>
  <pageMargins left="0.4" right="0.4" top="0.5" bottom="0.5" header="0.5" footer="0.5"/>
  <pageSetup orientation="portrait" paperSize="9" scale="80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2026-06-20T12:05:31Z</dcterms:modified>
  <cp:lastModifiedBy>영호 이</cp:lastModifiedBy>
  <cp:lastPrinted>2026-06-01T08:03:26Z</cp:lastPrinted>
</cp:coreProperties>
</file>