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/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2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  <font>
      <name val="맑은 고딕"/>
      <b val="1"/>
      <sz val="10"/>
    </font>
  </fonts>
  <fills count="7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  <fill>
      <patternFill patternType="solid">
        <fgColor rgb="00EFEAE2"/>
      </patternFill>
    </fill>
  </fills>
  <borders count="16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  <border>
      <left/>
      <right/>
      <top style="thin">
        <color rgb="FFE2E8F0"/>
      </top>
      <bottom/>
      <diagonal/>
    </border>
    <border>
      <left/>
      <right style="thin">
        <color rgb="FFE2E8F0"/>
      </right>
      <top style="thin">
        <color rgb="FFE2E8F0"/>
      </top>
      <bottom/>
      <diagonal/>
    </border>
    <border>
      <left/>
      <right/>
      <top style="thin">
        <color rgb="FFE2E8F0"/>
      </top>
      <bottom style="thin">
        <color rgb="FFE2E8F0"/>
      </bottom>
      <diagonal/>
    </border>
    <border>
      <left/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51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7" fillId="5" borderId="2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center" wrapText="1"/>
    </xf>
    <xf numFmtId="0" fontId="0" fillId="0" borderId="2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11" fillId="6" borderId="1" applyAlignment="1" pivotButton="0" quotePrefix="0" xfId="0">
      <alignment horizontal="left" vertical="center"/>
    </xf>
    <xf numFmtId="0" fontId="0" fillId="0" borderId="14" pivotButton="0" quotePrefix="0" xfId="0"/>
    <xf numFmtId="0" fontId="0" fillId="0" borderId="15" pivotButton="0" quotePrefix="0" xfId="0"/>
    <xf numFmtId="0" fontId="10" fillId="0" borderId="2" applyAlignment="1" pivotButton="0" quotePrefix="0" xfId="0">
      <alignment horizontal="left" vertical="top" wrapText="1"/>
    </xf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0"/>
  </sheetPr>
  <dimension ref="A1:I49"/>
  <sheetViews>
    <sheetView tabSelected="1" workbookViewId="0">
      <selection activeCell="I14" sqref="I14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17평 의류매장 인테리어(상업공간)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>
        <is>
          <t>고객 귀하</t>
        </is>
      </c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2026년 07월 03일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2026-070301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47" t="inlineStr">
        <is>
          <t>철거공사</t>
        </is>
      </c>
      <c r="B11" s="48" t="n"/>
      <c r="C11" s="48" t="n"/>
      <c r="D11" s="48" t="n"/>
      <c r="E11" s="48" t="n"/>
      <c r="F11" s="48" t="n"/>
      <c r="G11" s="48" t="n"/>
      <c r="H11" s="48" t="n"/>
      <c r="I11" s="49" t="n"/>
    </row>
    <row r="12" ht="28" customHeight="1" s="27">
      <c r="A12" s="6" t="n">
        <v>1</v>
      </c>
      <c r="B12" s="6" t="inlineStr">
        <is>
          <t>철거공사</t>
        </is>
      </c>
      <c r="C12" s="11" t="inlineStr">
        <is>
          <t>기존 마감재 전체 철거 및 폐기물 처리(상업공간 가산 포함)</t>
        </is>
      </c>
      <c r="D12" s="6" t="inlineStr">
        <is>
          <t>평</t>
        </is>
      </c>
      <c r="E12" s="6" t="n">
        <v>17</v>
      </c>
      <c r="F12" s="36" t="n">
        <v>130000</v>
      </c>
      <c r="G12" s="36">
        <f>E12*F12</f>
        <v/>
      </c>
      <c r="H12" s="36" t="n">
        <v>0</v>
      </c>
      <c r="I12" s="8" t="n"/>
    </row>
    <row r="13" ht="28" customHeight="1" s="27">
      <c r="A13" s="47" t="inlineStr">
        <is>
          <t>목공공사</t>
        </is>
      </c>
      <c r="B13" s="48" t="n"/>
      <c r="C13" s="48" t="n"/>
      <c r="D13" s="48" t="n"/>
      <c r="E13" s="48" t="n"/>
      <c r="F13" s="48" t="n"/>
      <c r="G13" s="48" t="n"/>
      <c r="H13" s="48" t="n"/>
      <c r="I13" s="49" t="n"/>
    </row>
    <row r="14" ht="28" customHeight="1" s="27">
      <c r="A14" s="6" t="n">
        <v>2</v>
      </c>
      <c r="B14" s="6" t="inlineStr">
        <is>
          <t>목공공사</t>
        </is>
      </c>
      <c r="C14" s="11" t="inlineStr">
        <is>
          <t>경량 스터드+석고보드 피팅룸 칸막이 2칸(각 2.5평, 상업가산)</t>
        </is>
      </c>
      <c r="D14" s="6" t="inlineStr">
        <is>
          <t>평</t>
        </is>
      </c>
      <c r="E14" s="6" t="n">
        <v>5</v>
      </c>
      <c r="F14" s="36" t="n">
        <v>280000</v>
      </c>
      <c r="G14" s="36">
        <f>E14*F14</f>
        <v/>
      </c>
      <c r="H14" s="36" t="n">
        <v>0</v>
      </c>
      <c r="I14" s="8" t="n"/>
    </row>
    <row r="15" ht="28" customHeight="1" s="27">
      <c r="A15" s="3" t="n">
        <v>3</v>
      </c>
      <c r="B15" s="3" t="inlineStr">
        <is>
          <t>목공공사</t>
        </is>
      </c>
      <c r="C15" s="10" t="inlineStr">
        <is>
          <t>목공 오픈 선반 제작·설치(합판+MDF, 도장 마감 포함)</t>
        </is>
      </c>
      <c r="D15" s="3" t="inlineStr">
        <is>
          <t>식</t>
        </is>
      </c>
      <c r="E15" s="3" t="n">
        <v>1</v>
      </c>
      <c r="F15" s="35" t="n">
        <v>900000</v>
      </c>
      <c r="G15" s="35">
        <f>E15*F15</f>
        <v/>
      </c>
      <c r="H15" s="35" t="n">
        <v>0</v>
      </c>
      <c r="I15" s="5" t="n"/>
    </row>
    <row r="16" ht="28" customHeight="1" s="27">
      <c r="A16" s="47" t="inlineStr">
        <is>
          <t>바닥공사</t>
        </is>
      </c>
      <c r="B16" s="48" t="n"/>
      <c r="C16" s="48" t="n"/>
      <c r="D16" s="48" t="n"/>
      <c r="E16" s="48" t="n"/>
      <c r="F16" s="48" t="n"/>
      <c r="G16" s="48" t="n"/>
      <c r="H16" s="48" t="n"/>
      <c r="I16" s="49" t="n"/>
    </row>
    <row r="17" ht="28" customHeight="1" s="27">
      <c r="A17" s="3" t="n">
        <v>4</v>
      </c>
      <c r="B17" s="3" t="inlineStr">
        <is>
          <t>바닥공사</t>
        </is>
      </c>
      <c r="C17" s="10" t="inlineStr">
        <is>
          <t>데코타일 LVT 동신포리마 프리미엄 3.0mm 시공(자재+시공)</t>
        </is>
      </c>
      <c r="D17" s="3" t="inlineStr">
        <is>
          <t>평</t>
        </is>
      </c>
      <c r="E17" s="3" t="n">
        <v>17</v>
      </c>
      <c r="F17" s="35" t="n">
        <v>75000</v>
      </c>
      <c r="G17" s="35">
        <f>E17*F17</f>
        <v/>
      </c>
      <c r="H17" s="35" t="n">
        <v>0</v>
      </c>
      <c r="I17" s="5" t="n"/>
    </row>
    <row r="18" ht="28" customHeight="1" s="27">
      <c r="A18" s="47" t="inlineStr">
        <is>
          <t>도장공사</t>
        </is>
      </c>
      <c r="B18" s="48" t="n"/>
      <c r="C18" s="48" t="n"/>
      <c r="D18" s="48" t="n"/>
      <c r="E18" s="48" t="n"/>
      <c r="F18" s="48" t="n"/>
      <c r="G18" s="48" t="n"/>
      <c r="H18" s="48" t="n"/>
      <c r="I18" s="49" t="n"/>
    </row>
    <row r="19" ht="28" customHeight="1" s="27">
      <c r="A19" s="3" t="n">
        <v>5</v>
      </c>
      <c r="B19" s="3" t="inlineStr">
        <is>
          <t>도장공사</t>
        </is>
      </c>
      <c r="C19" s="10" t="inlineStr">
        <is>
          <t>벽면 도장(수성페인트 에그쉘, 하도+중도+상도 2회)</t>
        </is>
      </c>
      <c r="D19" s="3" t="inlineStr">
        <is>
          <t>㎡</t>
        </is>
      </c>
      <c r="E19" s="3" t="n">
        <v>65</v>
      </c>
      <c r="F19" s="35" t="n">
        <v>8000</v>
      </c>
      <c r="G19" s="35">
        <f>E19*F19</f>
        <v/>
      </c>
      <c r="H19" s="35" t="n">
        <v>0</v>
      </c>
      <c r="I19" s="5" t="n"/>
    </row>
    <row r="20" ht="28" customHeight="1" s="27">
      <c r="A20" s="6" t="n">
        <v>6</v>
      </c>
      <c r="B20" s="6" t="inlineStr">
        <is>
          <t>도장공사</t>
        </is>
      </c>
      <c r="C20" s="11" t="inlineStr">
        <is>
          <t>노출천장 스프레이 도장(흑색 또는 무채색 수성 에나멜, 설비 마스킹 포함)</t>
        </is>
      </c>
      <c r="D20" s="6" t="inlineStr">
        <is>
          <t>㎡</t>
        </is>
      </c>
      <c r="E20" s="6" t="n">
        <v>56</v>
      </c>
      <c r="F20" s="36" t="n">
        <v>9000</v>
      </c>
      <c r="G20" s="36">
        <f>E20*F20</f>
        <v/>
      </c>
      <c r="H20" s="36" t="n">
        <v>0</v>
      </c>
      <c r="I20" s="8" t="n"/>
    </row>
    <row r="21" ht="28" customHeight="1" s="27">
      <c r="A21" s="47" t="inlineStr">
        <is>
          <t>전기공사</t>
        </is>
      </c>
      <c r="B21" s="48" t="n"/>
      <c r="C21" s="48" t="n"/>
      <c r="D21" s="48" t="n"/>
      <c r="E21" s="48" t="n"/>
      <c r="F21" s="48" t="n"/>
      <c r="G21" s="48" t="n"/>
      <c r="H21" s="48" t="n"/>
      <c r="I21" s="49" t="n"/>
    </row>
    <row r="22" ht="28" customHeight="1" s="27">
      <c r="A22" s="6" t="n">
        <v>7</v>
      </c>
      <c r="B22" s="6" t="inlineStr">
        <is>
          <t>전기공사</t>
        </is>
      </c>
      <c r="C22" s="11" t="inlineStr">
        <is>
          <t>상업용 전기 배선 증설·분전반 보강(콘센트·스위치·레일 전원 포함)</t>
        </is>
      </c>
      <c r="D22" s="6" t="inlineStr">
        <is>
          <t>식</t>
        </is>
      </c>
      <c r="E22" s="6" t="n">
        <v>1</v>
      </c>
      <c r="F22" s="36" t="n">
        <v>2200000</v>
      </c>
      <c r="G22" s="36">
        <f>E22*F22</f>
        <v/>
      </c>
      <c r="H22" s="36" t="n">
        <v>0</v>
      </c>
      <c r="I22" s="8" t="n"/>
    </row>
    <row r="23" ht="28" customHeight="1" s="27">
      <c r="A23" s="47" t="inlineStr">
        <is>
          <t>조명공사</t>
        </is>
      </c>
      <c r="B23" s="48" t="n"/>
      <c r="C23" s="48" t="n"/>
      <c r="D23" s="48" t="n"/>
      <c r="E23" s="48" t="n"/>
      <c r="F23" s="48" t="n"/>
      <c r="G23" s="48" t="n"/>
      <c r="H23" s="48" t="n"/>
      <c r="I23" s="49" t="n"/>
    </row>
    <row r="24" ht="28" customHeight="1" s="27">
      <c r="A24" s="6" t="n">
        <v>8</v>
      </c>
      <c r="B24" s="6" t="inlineStr">
        <is>
          <t>조명공사</t>
        </is>
      </c>
      <c r="C24" s="11" t="inlineStr">
        <is>
          <t>레일 스포트조명 12구 설치(상업용 LED 스포트 15W, 레일 2열·레일 포함)</t>
        </is>
      </c>
      <c r="D24" s="6" t="inlineStr">
        <is>
          <t>개</t>
        </is>
      </c>
      <c r="E24" s="6" t="n">
        <v>12</v>
      </c>
      <c r="F24" s="36" t="n">
        <v>80000</v>
      </c>
      <c r="G24" s="36">
        <f>E24*F24</f>
        <v/>
      </c>
      <c r="H24" s="36" t="n">
        <v>0</v>
      </c>
      <c r="I24" s="8" t="n"/>
    </row>
    <row r="25" ht="28" customHeight="1" s="27">
      <c r="A25" s="3" t="n">
        <v>9</v>
      </c>
      <c r="B25" s="3" t="inlineStr">
        <is>
          <t>조명공사</t>
        </is>
      </c>
      <c r="C25" s="10" t="inlineStr">
        <is>
          <t>펜던트 조명 설치(디자인 펜던트 기구 포함)</t>
        </is>
      </c>
      <c r="D25" s="3" t="inlineStr">
        <is>
          <t>개소</t>
        </is>
      </c>
      <c r="E25" s="3" t="n">
        <v>3</v>
      </c>
      <c r="F25" s="35" t="n">
        <v>150000</v>
      </c>
      <c r="G25" s="35">
        <f>E25*F25</f>
        <v/>
      </c>
      <c r="H25" s="35" t="n">
        <v>0</v>
      </c>
      <c r="I25" s="5" t="n"/>
    </row>
    <row r="26" ht="28" customHeight="1" s="27">
      <c r="A26" s="3" t="n">
        <v>10</v>
      </c>
      <c r="B26" s="3" t="inlineStr">
        <is>
          <t>조명공사</t>
        </is>
      </c>
      <c r="C26" s="10" t="inlineStr">
        <is>
          <t>다운라이트 LED 설치(8W 매입등, 개구 타공 포함)</t>
        </is>
      </c>
      <c r="D26" s="3" t="inlineStr">
        <is>
          <t>개</t>
        </is>
      </c>
      <c r="E26" s="3" t="n">
        <v>8</v>
      </c>
      <c r="F26" s="35" t="n">
        <v>45000</v>
      </c>
      <c r="G26" s="35">
        <f>E26*F26</f>
        <v/>
      </c>
      <c r="H26" s="35" t="n">
        <v>0</v>
      </c>
      <c r="I26" s="5" t="n"/>
    </row>
    <row r="27" ht="28" customHeight="1" s="27">
      <c r="A27" s="3" t="n">
        <v>11</v>
      </c>
      <c r="B27" s="3" t="inlineStr">
        <is>
          <t>조명공사</t>
        </is>
      </c>
      <c r="C27" s="10" t="inlineStr">
        <is>
          <t>간접조명 라인 설치(LED 바 2835칩, 10m, 몰딩채널 포함)</t>
        </is>
      </c>
      <c r="D27" s="3" t="inlineStr">
        <is>
          <t>m</t>
        </is>
      </c>
      <c r="E27" s="3" t="n">
        <v>10</v>
      </c>
      <c r="F27" s="35" t="n">
        <v>35000</v>
      </c>
      <c r="G27" s="35">
        <f>E27*F27</f>
        <v/>
      </c>
      <c r="H27" s="35" t="n">
        <v>0</v>
      </c>
      <c r="I27" s="5" t="n"/>
    </row>
    <row r="28" ht="28" customHeight="1" s="27">
      <c r="A28" s="47" t="inlineStr">
        <is>
          <t>냉난방공사</t>
        </is>
      </c>
      <c r="B28" s="48" t="n"/>
      <c r="C28" s="48" t="n"/>
      <c r="D28" s="48" t="n"/>
      <c r="E28" s="48" t="n"/>
      <c r="F28" s="48" t="n"/>
      <c r="G28" s="48" t="n"/>
      <c r="H28" s="48" t="n"/>
      <c r="I28" s="49" t="n"/>
    </row>
    <row r="29" ht="28" customHeight="1" s="27">
      <c r="A29" s="3" t="n">
        <v>12</v>
      </c>
      <c r="B29" s="3" t="inlineStr">
        <is>
          <t>냉난방공사</t>
        </is>
      </c>
      <c r="C29" s="10" t="inlineStr">
        <is>
          <t>LG 시스템에어컨 천장형 16~18평형 1대 공급 및 설치(냉매 배관 포함, 추정)</t>
        </is>
      </c>
      <c r="D29" s="3" t="inlineStr">
        <is>
          <t>식</t>
        </is>
      </c>
      <c r="E29" s="3" t="n">
        <v>1</v>
      </c>
      <c r="F29" s="35" t="n">
        <v>2500000</v>
      </c>
      <c r="G29" s="35">
        <f>E29*F29</f>
        <v/>
      </c>
      <c r="H29" s="35" t="n">
        <v>0</v>
      </c>
      <c r="I29" s="5" t="n"/>
    </row>
    <row r="30" ht="28" customHeight="1" s="27">
      <c r="A30" s="47" t="inlineStr">
        <is>
          <t>가구·집기</t>
        </is>
      </c>
      <c r="B30" s="48" t="n"/>
      <c r="C30" s="48" t="n"/>
      <c r="D30" s="48" t="n"/>
      <c r="E30" s="48" t="n"/>
      <c r="F30" s="48" t="n"/>
      <c r="G30" s="48" t="n"/>
      <c r="H30" s="48" t="n"/>
      <c r="I30" s="49" t="n"/>
    </row>
    <row r="31" ht="28" customHeight="1" s="27">
      <c r="A31" s="3" t="n">
        <v>13</v>
      </c>
      <c r="B31" s="3" t="inlineStr">
        <is>
          <t>가구·집기</t>
        </is>
      </c>
      <c r="C31" s="10" t="inlineStr">
        <is>
          <t>파이프 의류 행거랙 6개(크롬 메탈 파이프, 자재+설치)</t>
        </is>
      </c>
      <c r="D31" s="3" t="inlineStr">
        <is>
          <t>개</t>
        </is>
      </c>
      <c r="E31" s="3" t="n">
        <v>6</v>
      </c>
      <c r="F31" s="35" t="n">
        <v>120000</v>
      </c>
      <c r="G31" s="35">
        <f>E31*F31</f>
        <v/>
      </c>
      <c r="H31" s="35" t="n">
        <v>0</v>
      </c>
      <c r="I31" s="5" t="n"/>
    </row>
    <row r="32" ht="28" customHeight="1" s="27">
      <c r="A32" s="3" t="n">
        <v>14</v>
      </c>
      <c r="B32" s="3" t="inlineStr">
        <is>
          <t>가구·집기</t>
        </is>
      </c>
      <c r="C32" s="10" t="inlineStr">
        <is>
          <t>계산대(카운터) 제작 설치(MDF+LPM 마감, 서랍·포스 하단 포함)</t>
        </is>
      </c>
      <c r="D32" s="3" t="inlineStr">
        <is>
          <t>식</t>
        </is>
      </c>
      <c r="E32" s="3" t="n">
        <v>1</v>
      </c>
      <c r="F32" s="35" t="n">
        <v>1500000</v>
      </c>
      <c r="G32" s="35">
        <f>E32*F32</f>
        <v/>
      </c>
      <c r="H32" s="35" t="n">
        <v>0</v>
      </c>
      <c r="I32" s="5" t="n"/>
    </row>
    <row r="33" ht="28" customHeight="1" s="27">
      <c r="A33" s="3" t="n">
        <v>15</v>
      </c>
      <c r="B33" s="3" t="inlineStr">
        <is>
          <t>가구·집기</t>
        </is>
      </c>
      <c r="C33" s="10" t="inlineStr">
        <is>
          <t>디스플레이 선반·집기 설치(벽 고정형 선반 포함, 식)</t>
        </is>
      </c>
      <c r="D33" s="3" t="inlineStr">
        <is>
          <t>식</t>
        </is>
      </c>
      <c r="E33" s="3" t="n">
        <v>1</v>
      </c>
      <c r="F33" s="35" t="n">
        <v>800000</v>
      </c>
      <c r="G33" s="35">
        <f>E33*F33</f>
        <v/>
      </c>
      <c r="H33" s="35" t="n">
        <v>0</v>
      </c>
      <c r="I33" s="5" t="n"/>
    </row>
    <row r="34" ht="28" customHeight="1" s="27">
      <c r="A34" s="3" t="n">
        <v>16</v>
      </c>
      <c r="B34" s="3" t="inlineStr">
        <is>
          <t>가구·집기</t>
        </is>
      </c>
      <c r="C34" s="10" t="inlineStr">
        <is>
          <t>전신거울 설치(피팅룸 내부 거울 2매, 벽 부착)</t>
        </is>
      </c>
      <c r="D34" s="3" t="inlineStr">
        <is>
          <t>개</t>
        </is>
      </c>
      <c r="E34" s="3" t="n">
        <v>2</v>
      </c>
      <c r="F34" s="35" t="n">
        <v>150000</v>
      </c>
      <c r="G34" s="35">
        <f>E34*F34</f>
        <v/>
      </c>
      <c r="H34" s="35" t="n">
        <v>0</v>
      </c>
      <c r="I34" s="5" t="n"/>
    </row>
    <row r="35" ht="28" customHeight="1" s="27">
      <c r="A35" s="47" t="inlineStr">
        <is>
          <t>간판공사</t>
        </is>
      </c>
      <c r="B35" s="48" t="n"/>
      <c r="C35" s="48" t="n"/>
      <c r="D35" s="48" t="n"/>
      <c r="E35" s="48" t="n"/>
      <c r="F35" s="48" t="n"/>
      <c r="G35" s="48" t="n"/>
      <c r="H35" s="48" t="n"/>
      <c r="I35" s="49" t="n"/>
    </row>
    <row r="36" ht="28" customHeight="1" s="27">
      <c r="A36" s="3" t="n">
        <v>17</v>
      </c>
      <c r="B36" s="3" t="inlineStr">
        <is>
          <t>간판공사</t>
        </is>
      </c>
      <c r="C36" s="10" t="inlineStr">
        <is>
          <t>외부 아크릴 채널 간판 제작·설치(LED 내조 포함, 추정)</t>
        </is>
      </c>
      <c r="D36" s="3" t="inlineStr">
        <is>
          <t>식</t>
        </is>
      </c>
      <c r="E36" s="3" t="n">
        <v>1</v>
      </c>
      <c r="F36" s="35" t="n">
        <v>1500000</v>
      </c>
      <c r="G36" s="35">
        <f>E36*F36</f>
        <v/>
      </c>
      <c r="H36" s="35" t="n">
        <v>0</v>
      </c>
      <c r="I36" s="5" t="n"/>
    </row>
    <row r="37" ht="28" customHeight="1" s="27">
      <c r="A37" s="47" t="inlineStr">
        <is>
          <t>마무리공사</t>
        </is>
      </c>
      <c r="B37" s="48" t="n"/>
      <c r="C37" s="48" t="n"/>
      <c r="D37" s="48" t="n"/>
      <c r="E37" s="48" t="n"/>
      <c r="F37" s="48" t="n"/>
      <c r="G37" s="48" t="n"/>
      <c r="H37" s="48" t="n"/>
      <c r="I37" s="49" t="n"/>
    </row>
    <row r="38" ht="28" customHeight="1" s="27">
      <c r="A38" s="3" t="n">
        <v>18</v>
      </c>
      <c r="B38" s="3" t="inlineStr">
        <is>
          <t>마무리공사</t>
        </is>
      </c>
      <c r="C38" s="10" t="inlineStr">
        <is>
          <t>준공 청소 및 폐기물 최종 처리</t>
        </is>
      </c>
      <c r="D38" s="3" t="inlineStr">
        <is>
          <t>식</t>
        </is>
      </c>
      <c r="E38" s="3" t="n">
        <v>1</v>
      </c>
      <c r="F38" s="35" t="n">
        <v>350000</v>
      </c>
      <c r="G38" s="35">
        <f>E38*F38</f>
        <v/>
      </c>
      <c r="H38" s="35" t="n">
        <v>0</v>
      </c>
      <c r="I38" s="5" t="n"/>
    </row>
    <row r="39">
      <c r="A39" s="25" t="inlineStr">
        <is>
          <t>소 계 (품목 합계)</t>
        </is>
      </c>
      <c r="B39" s="37" t="n"/>
      <c r="C39" s="37" t="n"/>
      <c r="D39" s="38" t="n"/>
      <c r="E39" s="12">
        <f>SUM(E11:E38)</f>
        <v/>
      </c>
      <c r="F39" s="13" t="n"/>
      <c r="G39" s="14">
        <f>SUM(G11:G38)</f>
        <v/>
      </c>
      <c r="H39" s="39">
        <f>SUM(H11:H38)</f>
        <v/>
      </c>
      <c r="I39" s="12" t="inlineStr">
        <is>
          <t>부가세 별도</t>
        </is>
      </c>
    </row>
    <row r="40">
      <c r="A40" s="25" t="inlineStr">
        <is>
          <t>공과잡비 (6%)</t>
        </is>
      </c>
      <c r="B40" s="37" t="n"/>
      <c r="C40" s="37" t="n"/>
      <c r="D40" s="38" t="n"/>
      <c r="E40" s="16" t="n"/>
      <c r="F40" s="16" t="n"/>
      <c r="G40" s="17">
        <f>G39*0.06</f>
        <v/>
      </c>
      <c r="H40" s="18" t="n"/>
      <c r="I40" s="19" t="n"/>
    </row>
    <row r="41">
      <c r="A41" s="25" t="inlineStr">
        <is>
          <t>기업이윤 (10%)</t>
        </is>
      </c>
      <c r="B41" s="37" t="n"/>
      <c r="C41" s="37" t="n"/>
      <c r="D41" s="38" t="n"/>
      <c r="E41" s="16" t="n"/>
      <c r="F41" s="16" t="n"/>
      <c r="G41" s="17">
        <f>G39*0.1</f>
        <v/>
      </c>
      <c r="H41" s="18" t="n"/>
      <c r="I41" s="19" t="n"/>
    </row>
    <row r="42">
      <c r="A42" s="25" t="inlineStr">
        <is>
          <t>총 합 계 금 액 (TOTAL AMOUNT)</t>
        </is>
      </c>
      <c r="B42" s="37" t="n"/>
      <c r="C42" s="37" t="n"/>
      <c r="D42" s="38" t="n"/>
      <c r="E42" s="16" t="n"/>
      <c r="F42" s="16" t="n"/>
      <c r="G42" s="20">
        <f>G39+G40+G41</f>
        <v/>
      </c>
      <c r="H42" s="21">
        <f>SUM(H11:H38)</f>
        <v/>
      </c>
      <c r="I42" s="22" t="inlineStr">
        <is>
          <t>부가세 별도</t>
        </is>
      </c>
    </row>
    <row r="43"/>
    <row r="44">
      <c r="A44" s="29" t="inlineStr">
        <is>
          <t>■ 기 타 사 항 및 특 기 사 항</t>
        </is>
      </c>
    </row>
    <row r="45" ht="32" customHeight="1" s="27">
      <c r="A45" s="50" t="inlineStr">
        <is>
          <t>1. 본 견적서는 제출일로부터 7일간 유효합니다.
2. 공사 범위 외 추가 요청 항목은 별도 정산 처리됩니다.
3. 입주민동의서 및 승강기사용료 는 별도입니다.
4. 계좌번호: 농협 권민재 302-1782-9115-01 입니다.</t>
        </is>
      </c>
      <c r="B45" s="40" t="n"/>
      <c r="C45" s="40" t="n"/>
      <c r="D45" s="40" t="n"/>
      <c r="E45" s="40" t="n"/>
      <c r="F45" s="40" t="n"/>
      <c r="G45" s="40" t="n"/>
      <c r="H45" s="40" t="n"/>
      <c r="I45" s="41" t="n"/>
    </row>
    <row r="46" ht="32" customHeight="1" s="27">
      <c r="A46" s="42" t="n"/>
      <c r="I46" s="43" t="n"/>
    </row>
    <row r="47" ht="32" customHeight="1" s="27">
      <c r="A47" s="44" t="n"/>
      <c r="B47" s="45" t="n"/>
      <c r="C47" s="45" t="n"/>
      <c r="D47" s="45" t="n"/>
      <c r="E47" s="45" t="n"/>
      <c r="F47" s="45" t="n"/>
      <c r="G47" s="45" t="n"/>
      <c r="H47" s="45" t="n"/>
      <c r="I47" s="46" t="n"/>
    </row>
    <row r="48"/>
    <row r="49"/>
  </sheetData>
  <mergeCells count="28">
    <mergeCell ref="E3:I3"/>
    <mergeCell ref="B5:D5"/>
    <mergeCell ref="F7:I7"/>
    <mergeCell ref="A28:I28"/>
    <mergeCell ref="A37:I37"/>
    <mergeCell ref="A13:I13"/>
    <mergeCell ref="B4:D4"/>
    <mergeCell ref="A44:I44"/>
    <mergeCell ref="A18:I18"/>
    <mergeCell ref="A41:D41"/>
    <mergeCell ref="F5:I5"/>
    <mergeCell ref="B7:D7"/>
    <mergeCell ref="A21:I21"/>
    <mergeCell ref="A30:I30"/>
    <mergeCell ref="A40:D40"/>
    <mergeCell ref="B3:D3"/>
    <mergeCell ref="A11:I11"/>
    <mergeCell ref="F8:I8"/>
    <mergeCell ref="F4:I4"/>
    <mergeCell ref="A45:I47"/>
    <mergeCell ref="A39:D39"/>
    <mergeCell ref="A1:I1"/>
    <mergeCell ref="A23:I23"/>
    <mergeCell ref="A16:I16"/>
    <mergeCell ref="A35:I35"/>
    <mergeCell ref="A42:D42"/>
    <mergeCell ref="B6:D6"/>
    <mergeCell ref="F6:I6"/>
  </mergeCells>
  <pageMargins left="0.4" right="0.4" top="0.5" bottom="0.5" header="0.5" footer="0.5"/>
  <pageSetup orientation="landscape" paperSize="9" scale="80" fitToHeight="0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2026-07-03T11:42:30Z</dcterms:modified>
  <cp:lastModifiedBy>영호 이</cp:lastModifiedBy>
  <cp:lastPrinted>2026-06-01T08:03:26Z</cp:lastPrinted>
</cp:coreProperties>
</file>