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34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현대홈타운 2단지 32평 부분 리모델링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고객님 귀하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2026년 06월 07일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Q-2026-003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중문공사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/>
      <c r="C12" s="11" t="inlineStr">
        <is>
          <t>슬라이딩 3연동 중문 — 블랙/화이트 프레임 선택, 가성비 보급형</t>
        </is>
      </c>
      <c r="D12" s="6" t="inlineStr">
        <is>
          <t>식</t>
        </is>
      </c>
      <c r="E12" s="6" t="n">
        <v>1</v>
      </c>
      <c r="F12" s="36" t="n">
        <v>900000</v>
      </c>
      <c r="G12" s="36">
        <f>E12*F12</f>
        <v/>
      </c>
      <c r="H12" s="36" t="n">
        <v>0</v>
      </c>
      <c r="I12" s="8" t="n"/>
    </row>
    <row r="13" ht="28" customHeight="1" s="27">
      <c r="A13" s="47" t="inlineStr">
        <is>
          <t>도배공사</t>
        </is>
      </c>
      <c r="B13" s="48" t="n"/>
      <c r="C13" s="48" t="n"/>
      <c r="D13" s="48" t="n"/>
      <c r="E13" s="48" t="n"/>
      <c r="F13" s="48" t="n"/>
      <c r="G13" s="48" t="n"/>
      <c r="H13" s="48" t="n"/>
      <c r="I13" s="49" t="n"/>
    </row>
    <row r="14" ht="28" customHeight="1" s="27">
      <c r="A14" s="6" t="n">
        <v>2</v>
      </c>
      <c r="B14" s="6" t="inlineStr"/>
      <c r="C14" s="11" t="inlineStr">
        <is>
          <t>실크벽지 전체 (거실·방·주방·작은방 확장분 포함, LX 실크벽지 등, 32평형 도배면적 88평 적용)</t>
        </is>
      </c>
      <c r="D14" s="6" t="inlineStr">
        <is>
          <t>평</t>
        </is>
      </c>
      <c r="E14" s="6" t="n">
        <v>88</v>
      </c>
      <c r="F14" s="36" t="n">
        <v>35000</v>
      </c>
      <c r="G14" s="36">
        <f>E14*F14</f>
        <v/>
      </c>
      <c r="H14" s="36" t="n">
        <v>0</v>
      </c>
      <c r="I14" s="8" t="n"/>
    </row>
    <row r="15" ht="28" customHeight="1" s="27">
      <c r="A15" s="47" t="inlineStr">
        <is>
          <t>바닥공사</t>
        </is>
      </c>
      <c r="B15" s="48" t="n"/>
      <c r="C15" s="48" t="n"/>
      <c r="D15" s="48" t="n"/>
      <c r="E15" s="48" t="n"/>
      <c r="F15" s="48" t="n"/>
      <c r="G15" s="48" t="n"/>
      <c r="H15" s="48" t="n"/>
      <c r="I15" s="49" t="n"/>
    </row>
    <row r="16" ht="28" customHeight="1" s="27">
      <c r="A16" s="6" t="n">
        <v>3</v>
      </c>
      <c r="B16" s="6" t="inlineStr"/>
      <c r="C16" s="11" t="inlineStr">
        <is>
          <t>LVT 장판 전체 (거실·방, 현관·욕실 제외, 전용 27평 기준)</t>
        </is>
      </c>
      <c r="D16" s="6" t="inlineStr">
        <is>
          <t>평</t>
        </is>
      </c>
      <c r="E16" s="6" t="n">
        <v>27</v>
      </c>
      <c r="F16" s="36" t="n">
        <v>35000</v>
      </c>
      <c r="G16" s="36">
        <f>E16*F16</f>
        <v/>
      </c>
      <c r="H16" s="36" t="n">
        <v>0</v>
      </c>
      <c r="I16" s="8" t="n"/>
    </row>
    <row r="17" ht="28" customHeight="1" s="27">
      <c r="A17" s="47" t="inlineStr">
        <is>
          <t>욕실공사</t>
        </is>
      </c>
      <c r="B17" s="48" t="n"/>
      <c r="C17" s="48" t="n"/>
      <c r="D17" s="48" t="n"/>
      <c r="E17" s="48" t="n"/>
      <c r="F17" s="48" t="n"/>
      <c r="G17" s="48" t="n"/>
      <c r="H17" s="48" t="n"/>
      <c r="I17" s="49" t="n"/>
    </row>
    <row r="18" ht="28" customHeight="1" s="27">
      <c r="A18" s="6" t="n">
        <v>4</v>
      </c>
      <c r="B18" s="6" t="inlineStr"/>
      <c r="C18" s="11" t="inlineStr">
        <is>
          <t>욕실 전면 철거 (기존 타일·도기·수전 철거+폐기물, 2개소)</t>
        </is>
      </c>
      <c r="D18" s="6" t="inlineStr">
        <is>
          <t>개소</t>
        </is>
      </c>
      <c r="E18" s="6" t="n">
        <v>2</v>
      </c>
      <c r="F18" s="36" t="n">
        <v>400000</v>
      </c>
      <c r="G18" s="36">
        <f>E18*F18</f>
        <v/>
      </c>
      <c r="H18" s="36" t="n">
        <v>0</v>
      </c>
      <c r="I18" s="8" t="n"/>
    </row>
    <row r="19" ht="28" customHeight="1" s="27">
      <c r="A19" s="3" t="n">
        <v>5</v>
      </c>
      <c r="B19" s="3" t="inlineStr"/>
      <c r="C19" s="10" t="inlineStr">
        <is>
          <t>욕실 전면 시공 — 방수+타일+양변기+세면대+수전+액세서리, 가성비 도기 (2개소)</t>
        </is>
      </c>
      <c r="D19" s="3" t="inlineStr">
        <is>
          <t>개소</t>
        </is>
      </c>
      <c r="E19" s="3" t="n">
        <v>2</v>
      </c>
      <c r="F19" s="35" t="n">
        <v>2500000</v>
      </c>
      <c r="G19" s="35">
        <f>E19*F19</f>
        <v/>
      </c>
      <c r="H19" s="35" t="n">
        <v>0</v>
      </c>
      <c r="I19" s="5" t="n"/>
    </row>
    <row r="20" ht="28" customHeight="1" s="27">
      <c r="A20" s="47" t="inlineStr">
        <is>
          <t>주방공사</t>
        </is>
      </c>
      <c r="B20" s="48" t="n"/>
      <c r="C20" s="48" t="n"/>
      <c r="D20" s="48" t="n"/>
      <c r="E20" s="48" t="n"/>
      <c r="F20" s="48" t="n"/>
      <c r="G20" s="48" t="n"/>
      <c r="H20" s="48" t="n"/>
      <c r="I20" s="49" t="n"/>
    </row>
    <row r="21" ht="28" customHeight="1" s="27">
      <c r="A21" s="3" t="n">
        <v>6</v>
      </c>
      <c r="B21" s="3" t="inlineStr"/>
      <c r="C21" s="10" t="inlineStr">
        <is>
          <t>싱크대 상하부장 교체 — 3.3m, 에넥스 or 한샘 보급형, PT 인조대리석 상판</t>
        </is>
      </c>
      <c r="D21" s="3" t="inlineStr">
        <is>
          <t>m</t>
        </is>
      </c>
      <c r="E21" s="3" t="n">
        <v>3.3</v>
      </c>
      <c r="F21" s="35" t="n">
        <v>800000</v>
      </c>
      <c r="G21" s="35">
        <f>E21*F21</f>
        <v/>
      </c>
      <c r="H21" s="35" t="n">
        <v>0</v>
      </c>
      <c r="I21" s="5" t="n"/>
    </row>
    <row r="22" ht="28" customHeight="1" s="27">
      <c r="A22" s="47" t="inlineStr">
        <is>
          <t>마무리공사</t>
        </is>
      </c>
      <c r="B22" s="48" t="n"/>
      <c r="C22" s="48" t="n"/>
      <c r="D22" s="48" t="n"/>
      <c r="E22" s="48" t="n"/>
      <c r="F22" s="48" t="n"/>
      <c r="G22" s="48" t="n"/>
      <c r="H22" s="48" t="n"/>
      <c r="I22" s="49" t="n"/>
    </row>
    <row r="23" ht="28" customHeight="1" s="27">
      <c r="A23" s="3" t="n">
        <v>7</v>
      </c>
      <c r="B23" s="3" t="inlineStr"/>
      <c r="C23" s="10" t="inlineStr">
        <is>
          <t>현장 청소 및 폐기물 처리 (부분 시공)</t>
        </is>
      </c>
      <c r="D23" s="3" t="inlineStr">
        <is>
          <t>식</t>
        </is>
      </c>
      <c r="E23" s="3" t="n">
        <v>1</v>
      </c>
      <c r="F23" s="35" t="n">
        <v>300000</v>
      </c>
      <c r="G23" s="35">
        <f>E23*F23</f>
        <v/>
      </c>
      <c r="H23" s="35" t="n">
        <v>0</v>
      </c>
      <c r="I23" s="5" t="n"/>
    </row>
    <row r="24" ht="28" customHeight="1" s="27">
      <c r="A24" s="25" t="inlineStr">
        <is>
          <t>소 계 (품목 합계)</t>
        </is>
      </c>
      <c r="B24" s="37" t="n"/>
      <c r="C24" s="37" t="n"/>
      <c r="D24" s="38" t="n"/>
      <c r="E24" s="12">
        <f>SUM(E11:E23)</f>
        <v/>
      </c>
      <c r="F24" s="13" t="n"/>
      <c r="G24" s="14">
        <f>SUM(G11:G23)</f>
        <v/>
      </c>
      <c r="H24" s="39">
        <f>SUM(H11:H23)</f>
        <v/>
      </c>
      <c r="I24" s="12" t="inlineStr">
        <is>
          <t>부가세 별도</t>
        </is>
      </c>
    </row>
    <row r="25" ht="28" customHeight="1" s="27">
      <c r="A25" s="25" t="inlineStr">
        <is>
          <t>공 과 잡 비</t>
        </is>
      </c>
      <c r="B25" s="37" t="n"/>
      <c r="C25" s="37" t="n"/>
      <c r="D25" s="38" t="n"/>
      <c r="E25" s="16" t="n"/>
      <c r="F25" s="16" t="n"/>
      <c r="G25" s="17">
        <f>G24*0.06</f>
        <v/>
      </c>
      <c r="H25" s="18" t="n"/>
      <c r="I25" s="19" t="n"/>
    </row>
    <row r="26" ht="24" customHeight="1" s="27">
      <c r="A26" s="25" t="inlineStr">
        <is>
          <t>기 업 이 윤</t>
        </is>
      </c>
      <c r="B26" s="37" t="n"/>
      <c r="C26" s="37" t="n"/>
      <c r="D26" s="38" t="n"/>
      <c r="E26" s="16" t="n"/>
      <c r="F26" s="16" t="n"/>
      <c r="G26" s="17">
        <f>G24*0.1</f>
        <v/>
      </c>
      <c r="H26" s="18" t="n"/>
      <c r="I26" s="19" t="n"/>
    </row>
    <row r="27" ht="24" customHeight="1" s="27">
      <c r="A27" s="25" t="inlineStr">
        <is>
          <t>총 합 계 금 액 (TOTAL AMOUNT)</t>
        </is>
      </c>
      <c r="B27" s="37" t="n"/>
      <c r="C27" s="37" t="n"/>
      <c r="D27" s="38" t="n"/>
      <c r="E27" s="16" t="n"/>
      <c r="F27" s="16" t="n"/>
      <c r="G27" s="20">
        <f>G24+G25+G26</f>
        <v/>
      </c>
      <c r="H27" s="21">
        <f>SUM(H11:H23)</f>
        <v/>
      </c>
      <c r="I27" s="22" t="inlineStr">
        <is>
          <t>부가세 별도</t>
        </is>
      </c>
    </row>
    <row r="28" ht="24" customHeight="1" s="27"/>
    <row r="29" ht="24" customHeight="1" s="27">
      <c r="A29" s="29" t="inlineStr">
        <is>
          <t>■ 기 타 사 항 및 특 기 사 항</t>
        </is>
      </c>
    </row>
    <row r="30">
      <c r="A30" s="3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30" s="40" t="n"/>
      <c r="C30" s="40" t="n"/>
      <c r="D30" s="40" t="n"/>
      <c r="E30" s="40" t="n"/>
      <c r="F30" s="40" t="n"/>
      <c r="G30" s="40" t="n"/>
      <c r="H30" s="40" t="n"/>
      <c r="I30" s="41" t="n"/>
    </row>
    <row r="31">
      <c r="A31" s="42" t="n"/>
      <c r="I31" s="43" t="n"/>
    </row>
    <row r="32" ht="30" customHeight="1" s="27">
      <c r="A32" s="44" t="n"/>
      <c r="B32" s="45" t="n"/>
      <c r="C32" s="45" t="n"/>
      <c r="D32" s="45" t="n"/>
      <c r="E32" s="45" t="n"/>
      <c r="F32" s="45" t="n"/>
      <c r="G32" s="45" t="n"/>
      <c r="H32" s="45" t="n"/>
      <c r="I32" s="46" t="n"/>
    </row>
    <row r="33" ht="30" customHeight="1" s="27"/>
    <row r="34" ht="30" customHeight="1" s="27"/>
  </sheetData>
  <mergeCells count="24">
    <mergeCell ref="A29:I29"/>
    <mergeCell ref="E3:I3"/>
    <mergeCell ref="B5:D5"/>
    <mergeCell ref="F7:I7"/>
    <mergeCell ref="A13:I13"/>
    <mergeCell ref="B4:D4"/>
    <mergeCell ref="A25:D25"/>
    <mergeCell ref="F5:I5"/>
    <mergeCell ref="B7:D7"/>
    <mergeCell ref="A15:I15"/>
    <mergeCell ref="B3:D3"/>
    <mergeCell ref="A27:D27"/>
    <mergeCell ref="A11:I11"/>
    <mergeCell ref="F8:I8"/>
    <mergeCell ref="F4:I4"/>
    <mergeCell ref="A26:D26"/>
    <mergeCell ref="A1:I1"/>
    <mergeCell ref="A17:I17"/>
    <mergeCell ref="A30:I32"/>
    <mergeCell ref="A24:D24"/>
    <mergeCell ref="A22:I22"/>
    <mergeCell ref="B6:D6"/>
    <mergeCell ref="A20:I20"/>
    <mergeCell ref="F6:I6"/>
  </mergeCells>
  <pageMargins left="0.4" right="0.4" top="0.5" bottom="0.5" header="0.5" footer="0.5"/>
  <pageSetup orientation="landscape" paperSize="9" scale="80" fitToHeight="0"/>
  <rowBreaks count="1" manualBreakCount="1">
    <brk id="23" min="0" max="16383" man="1"/>
  </rowBreaks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2026-06-07T09:43:20Z</dcterms:modified>
  <cp:lastModifiedBy>영호 이</cp:lastModifiedBy>
  <cp:lastPrinted>2026-06-01T08:03:26Z</cp:lastPrinted>
</cp:coreProperties>
</file>