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자재소요량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4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</fills>
  <borders count="17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5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테스트현장 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홍길동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17일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20260617-01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수장공사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/>
      <c r="C12" s="10" t="inlineStr">
        <is>
          <t>목상천장 450상 다루끼 30×30 석고 1py</t>
        </is>
      </c>
      <c r="D12" s="3" t="inlineStr">
        <is>
          <t>m2</t>
        </is>
      </c>
      <c r="E12" s="3" t="n">
        <v>20</v>
      </c>
      <c r="F12" s="35" t="n">
        <v>25857</v>
      </c>
      <c r="G12" s="35">
        <f>E12*F12</f>
        <v/>
      </c>
      <c r="H12" s="35" t="n">
        <v>0</v>
      </c>
      <c r="I12" s="5" t="n"/>
    </row>
    <row r="13" ht="28" customHeight="1" s="27">
      <c r="A13" s="47" t="inlineStr">
        <is>
          <t>바닥공사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3" t="n">
        <v>2</v>
      </c>
      <c r="B14" s="3" t="inlineStr"/>
      <c r="C14" s="10" t="inlineStr">
        <is>
          <t>강마루 설치</t>
        </is>
      </c>
      <c r="D14" s="3" t="inlineStr">
        <is>
          <t>m2</t>
        </is>
      </c>
      <c r="E14" s="3" t="n">
        <v>20</v>
      </c>
      <c r="F14" s="35" t="n">
        <v>31733</v>
      </c>
      <c r="G14" s="35">
        <f>E14*F14</f>
        <v/>
      </c>
      <c r="H14" s="35" t="n">
        <v>0</v>
      </c>
      <c r="I14" s="5" t="n"/>
    </row>
    <row r="15" ht="28" customHeight="1" s="27">
      <c r="A15" s="25" t="inlineStr">
        <is>
          <t>소 계 (품목 합계)</t>
        </is>
      </c>
      <c r="B15" s="37" t="n"/>
      <c r="C15" s="37" t="n"/>
      <c r="D15" s="38" t="n"/>
      <c r="E15" s="12">
        <f>SUM(E11:E14)</f>
        <v/>
      </c>
      <c r="F15" s="13" t="n"/>
      <c r="G15" s="14">
        <f>SUM(G11:G14)</f>
        <v/>
      </c>
      <c r="H15" s="39">
        <f>SUM(H11:H14)</f>
        <v/>
      </c>
      <c r="I15" s="12" t="inlineStr">
        <is>
          <t>부가세 별도</t>
        </is>
      </c>
    </row>
    <row r="16" ht="28" customHeight="1" s="27">
      <c r="A16" s="25" t="inlineStr">
        <is>
          <t>공 과 잡 비</t>
        </is>
      </c>
      <c r="B16" s="37" t="n"/>
      <c r="C16" s="37" t="n"/>
      <c r="D16" s="38" t="n"/>
      <c r="E16" s="16" t="n"/>
      <c r="F16" s="16" t="n"/>
      <c r="G16" s="17">
        <f>G15*0.06</f>
        <v/>
      </c>
      <c r="H16" s="18" t="n"/>
      <c r="I16" s="19" t="n"/>
    </row>
    <row r="17" ht="28" customHeight="1" s="27">
      <c r="A17" s="25" t="inlineStr">
        <is>
          <t>기 업 이 윤</t>
        </is>
      </c>
      <c r="B17" s="37" t="n"/>
      <c r="C17" s="37" t="n"/>
      <c r="D17" s="38" t="n"/>
      <c r="E17" s="16" t="n"/>
      <c r="F17" s="16" t="n"/>
      <c r="G17" s="17">
        <f>G15*0.1</f>
        <v/>
      </c>
      <c r="H17" s="18" t="n"/>
      <c r="I17" s="19" t="n"/>
    </row>
    <row r="18" ht="28" customHeight="1" s="27">
      <c r="A18" s="25" t="inlineStr">
        <is>
          <t>총 합 계 금 액 (TOTAL AMOUNT)</t>
        </is>
      </c>
      <c r="B18" s="37" t="n"/>
      <c r="C18" s="37" t="n"/>
      <c r="D18" s="38" t="n"/>
      <c r="E18" s="16" t="n"/>
      <c r="F18" s="16" t="n"/>
      <c r="G18" s="20">
        <f>G15+G16+G17</f>
        <v/>
      </c>
      <c r="H18" s="21">
        <f>SUM(H11:H14)</f>
        <v/>
      </c>
      <c r="I18" s="22" t="inlineStr">
        <is>
          <t>부가세 별도</t>
        </is>
      </c>
    </row>
    <row r="19" ht="28" customHeight="1" s="27"/>
    <row r="20" ht="28" customHeight="1" s="27">
      <c r="A20" s="29" t="inlineStr">
        <is>
          <t>■ 기 타 사 항 및 특 기 사 항</t>
        </is>
      </c>
    </row>
    <row r="21" ht="28" customHeight="1" s="27">
      <c r="A2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1" s="40" t="n"/>
      <c r="C21" s="40" t="n"/>
      <c r="D21" s="40" t="n"/>
      <c r="E21" s="40" t="n"/>
      <c r="F21" s="40" t="n"/>
      <c r="G21" s="40" t="n"/>
      <c r="H21" s="40" t="n"/>
      <c r="I21" s="41" t="n"/>
    </row>
    <row r="22" ht="28" customHeight="1" s="27">
      <c r="A22" s="42" t="n"/>
      <c r="I22" s="43" t="n"/>
    </row>
    <row r="23" ht="28" customHeight="1" s="27">
      <c r="A23" s="44" t="n"/>
      <c r="B23" s="45" t="n"/>
      <c r="C23" s="45" t="n"/>
      <c r="D23" s="45" t="n"/>
      <c r="E23" s="45" t="n"/>
      <c r="F23" s="45" t="n"/>
      <c r="G23" s="45" t="n"/>
      <c r="H23" s="45" t="n"/>
      <c r="I23" s="46" t="n"/>
    </row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F4:I4"/>
    <mergeCell ref="A15:D15"/>
    <mergeCell ref="A21:I23"/>
    <mergeCell ref="B6:D6"/>
    <mergeCell ref="A20:I20"/>
    <mergeCell ref="F6:I6"/>
    <mergeCell ref="B5:D5"/>
    <mergeCell ref="F7:I7"/>
    <mergeCell ref="A13:I13"/>
    <mergeCell ref="B4:D4"/>
    <mergeCell ref="A16:D16"/>
    <mergeCell ref="F5:I5"/>
    <mergeCell ref="B7:D7"/>
    <mergeCell ref="B3:D3"/>
    <mergeCell ref="A18:D18"/>
    <mergeCell ref="A11:I11"/>
    <mergeCell ref="F8:I8"/>
    <mergeCell ref="A1:I1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2" t="inlineStr">
        <is>
          <t>타카핀 F30</t>
        </is>
      </c>
      <c r="B4" s="53" t="inlineStr">
        <is>
          <t>개</t>
        </is>
      </c>
      <c r="C4" s="54" t="n">
        <v>378</v>
      </c>
      <c r="D4" s="53" t="inlineStr">
        <is>
          <t>수장공사</t>
        </is>
      </c>
    </row>
    <row r="5">
      <c r="A5" s="52" t="inlineStr">
        <is>
          <t>석고피스 25mm</t>
        </is>
      </c>
      <c r="B5" s="53" t="inlineStr">
        <is>
          <t>개</t>
        </is>
      </c>
      <c r="C5" s="54" t="n">
        <v>189</v>
      </c>
      <c r="D5" s="53" t="inlineStr">
        <is>
          <t>수장공사</t>
        </is>
      </c>
    </row>
    <row r="6">
      <c r="A6" s="52" t="inlineStr">
        <is>
          <t>다루끼 30×30(3.6m)</t>
        </is>
      </c>
      <c r="B6" s="53" t="inlineStr">
        <is>
          <t>본</t>
        </is>
      </c>
      <c r="C6" s="54" t="n">
        <v>29</v>
      </c>
      <c r="D6" s="53" t="inlineStr">
        <is>
          <t>수장공사</t>
        </is>
      </c>
    </row>
    <row r="7">
      <c r="A7" s="52" t="inlineStr">
        <is>
          <t>은박지/PE필름</t>
        </is>
      </c>
      <c r="B7" s="53" t="inlineStr">
        <is>
          <t>m2</t>
        </is>
      </c>
      <c r="C7" s="54" t="n">
        <v>21</v>
      </c>
      <c r="D7" s="53" t="inlineStr">
        <is>
          <t>바닥공사</t>
        </is>
      </c>
    </row>
    <row r="8">
      <c r="A8" s="52" t="inlineStr">
        <is>
          <t>에폭시본드</t>
        </is>
      </c>
      <c r="B8" s="53" t="inlineStr">
        <is>
          <t>kg</t>
        </is>
      </c>
      <c r="C8" s="54" t="n">
        <v>17.9</v>
      </c>
      <c r="D8" s="53" t="inlineStr">
        <is>
          <t>바닥공사</t>
        </is>
      </c>
    </row>
    <row r="9">
      <c r="A9" s="52" t="inlineStr">
        <is>
          <t>석고보드 9.5T(900×1800)</t>
        </is>
      </c>
      <c r="B9" s="53" t="inlineStr">
        <is>
          <t>장</t>
        </is>
      </c>
      <c r="C9" s="54" t="n">
        <v>14</v>
      </c>
      <c r="D9" s="53" t="inlineStr">
        <is>
          <t>수장공사</t>
        </is>
      </c>
    </row>
    <row r="10">
      <c r="A10" s="52" t="inlineStr">
        <is>
          <t>강마루판</t>
        </is>
      </c>
      <c r="B10" s="53" t="inlineStr">
        <is>
          <t>박스(0.5평)</t>
        </is>
      </c>
      <c r="C10" s="54" t="n">
        <v>14</v>
      </c>
      <c r="D10" s="53" t="inlineStr">
        <is>
          <t>바닥공사</t>
        </is>
      </c>
    </row>
    <row r="11">
      <c r="A11" s="52" t="inlineStr">
        <is>
          <t>목공본드</t>
        </is>
      </c>
      <c r="B11" s="53" t="inlineStr">
        <is>
          <t>kg</t>
        </is>
      </c>
      <c r="C11" s="54" t="n">
        <v>0.6</v>
      </c>
      <c r="D11" s="53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2026-06-17T02:49:10Z</dcterms:modified>
  <cp:lastModifiedBy>영호 이</cp:lastModifiedBy>
  <cp:lastPrinted>2026-06-01T08:03:26Z</cp:lastPrinted>
</cp:coreProperties>
</file>