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  <sheet xmlns:r="http://schemas.openxmlformats.org/officeDocument/2006/relationships" name="물량산출" sheetId="2" state="visible" r:id="rId2"/>
    <sheet xmlns:r="http://schemas.openxmlformats.org/officeDocument/2006/relationships" name="자재소요량" sheetId="3" state="visible" r:id="rId3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3">
    <numFmt numFmtId="164" formatCode="#,##0;\(#,##0\);&quot;-&quot;;@"/>
    <numFmt numFmtId="165" formatCode="&quot;₩ &quot;\ #,##0\ &quot; (사천이백육십칠만육천오백 원)&quot;"/>
    <numFmt numFmtId="166" formatCode="#,##0.##"/>
  </numFmts>
  <fonts count="1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  <font>
      <b val="1"/>
      <sz val="13"/>
    </font>
    <font>
      <b val="1"/>
      <color rgb="00FFFFFF"/>
    </font>
    <font>
      <b val="1"/>
    </font>
    <font>
      <color rgb="00888888"/>
      <sz val="9"/>
    </font>
  </fonts>
  <fills count="9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  <fill>
      <patternFill patternType="solid">
        <fgColor rgb="002B2722"/>
      </patternFill>
    </fill>
    <fill>
      <patternFill patternType="solid">
        <fgColor rgb="00EFE7D8"/>
      </patternFill>
    </fill>
  </fills>
  <borders count="21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2" fillId="0" borderId="0" pivotButton="0" quotePrefix="0" xfId="0"/>
    <xf numFmtId="0" fontId="13" fillId="7" borderId="16" applyAlignment="1" pivotButton="0" quotePrefix="0" xfId="0">
      <alignment horizontal="center" vertical="center"/>
    </xf>
    <xf numFmtId="0" fontId="14" fillId="8" borderId="16" pivotButton="0" quotePrefix="0" xfId="0"/>
    <xf numFmtId="0" fontId="0" fillId="8" borderId="16" pivotButton="0" quotePrefix="0" xfId="0"/>
    <xf numFmtId="0" fontId="0" fillId="0" borderId="16" pivotButton="0" quotePrefix="0" xfId="0"/>
    <xf numFmtId="0" fontId="0" fillId="0" borderId="16" applyAlignment="1" pivotButton="0" quotePrefix="0" xfId="0">
      <alignment horizontal="center" vertical="center"/>
    </xf>
    <xf numFmtId="166" fontId="0" fillId="0" borderId="16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0" fontId="0" fillId="0" borderId="19" pivotButton="0" quotePrefix="0" xfId="0"/>
    <xf numFmtId="0" fontId="0" fillId="0" borderId="20" pivotButton="0" quotePrefix="0" xfId="0"/>
    <xf numFmtId="3" fontId="14" fillId="8" borderId="16" applyAlignment="1" pivotButton="0" quotePrefix="0" xfId="0">
      <alignment horizontal="right"/>
    </xf>
    <xf numFmtId="0" fontId="15" fillId="0" borderId="0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63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예시_32평 종합 리모델링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샘플 고객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18일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20260618-01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가설공사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가설공사</t>
        </is>
      </c>
      <c r="C12" s="11" t="inlineStr">
        <is>
          <t>가설 및 세대 보양</t>
        </is>
      </c>
      <c r="D12" s="6" t="inlineStr">
        <is>
          <t>m2</t>
        </is>
      </c>
      <c r="E12" s="6" t="n">
        <v>105</v>
      </c>
      <c r="F12" s="36" t="n">
        <v>82609</v>
      </c>
      <c r="G12" s="36">
        <f>E12*F12</f>
        <v/>
      </c>
      <c r="H12" s="36" t="n">
        <v>0</v>
      </c>
      <c r="I12" s="8" t="n"/>
    </row>
    <row r="13" ht="28" customHeight="1" s="27">
      <c r="A13" s="47" t="inlineStr">
        <is>
          <t>철거공사</t>
        </is>
      </c>
      <c r="B13" s="48" t="n"/>
      <c r="C13" s="48" t="n"/>
      <c r="D13" s="48" t="n"/>
      <c r="E13" s="48" t="n"/>
      <c r="F13" s="48" t="n"/>
      <c r="G13" s="48" t="n"/>
      <c r="H13" s="48" t="n"/>
      <c r="I13" s="49" t="n"/>
    </row>
    <row r="14" ht="28" customHeight="1" s="27">
      <c r="A14" s="6" t="n">
        <v>2</v>
      </c>
      <c r="B14" s="6" t="inlineStr">
        <is>
          <t>철거공사</t>
        </is>
      </c>
      <c r="C14" s="11" t="inlineStr">
        <is>
          <t>기존 내장재 철거</t>
        </is>
      </c>
      <c r="D14" s="6" t="inlineStr">
        <is>
          <t>m2</t>
        </is>
      </c>
      <c r="E14" s="6" t="n">
        <v>105</v>
      </c>
      <c r="F14" s="36" t="n">
        <v>36662</v>
      </c>
      <c r="G14" s="36">
        <f>E14*F14</f>
        <v/>
      </c>
      <c r="H14" s="36" t="n">
        <v>0</v>
      </c>
      <c r="I14" s="8" t="n"/>
    </row>
    <row r="15" ht="28" customHeight="1" s="27">
      <c r="A15" s="47" t="inlineStr">
        <is>
          <t>폐기물처리</t>
        </is>
      </c>
      <c r="B15" s="48" t="n"/>
      <c r="C15" s="48" t="n"/>
      <c r="D15" s="48" t="n"/>
      <c r="E15" s="48" t="n"/>
      <c r="F15" s="48" t="n"/>
      <c r="G15" s="48" t="n"/>
      <c r="H15" s="48" t="n"/>
      <c r="I15" s="49" t="n"/>
    </row>
    <row r="16" ht="28" customHeight="1" s="27">
      <c r="A16" s="6" t="n">
        <v>3</v>
      </c>
      <c r="B16" s="6" t="inlineStr">
        <is>
          <t>폐기물처리</t>
        </is>
      </c>
      <c r="C16" s="11" t="inlineStr">
        <is>
          <t>폐기물 상차 및 운반처리</t>
        </is>
      </c>
      <c r="D16" s="6" t="inlineStr">
        <is>
          <t>ton</t>
        </is>
      </c>
      <c r="E16" s="6" t="n">
        <v>6</v>
      </c>
      <c r="F16" s="36" t="n">
        <v>6420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수장공사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4</v>
      </c>
      <c r="B18" s="6" t="inlineStr">
        <is>
          <t>수장공사</t>
        </is>
      </c>
      <c r="C18" s="11" t="inlineStr">
        <is>
          <t>거실 벽체 석고보드 1면붙임 9.5T</t>
        </is>
      </c>
      <c r="D18" s="6" t="inlineStr">
        <is>
          <t>m2</t>
        </is>
      </c>
      <c r="E18" s="6" t="n">
        <v>120</v>
      </c>
      <c r="F18" s="36" t="n">
        <v>14379</v>
      </c>
      <c r="G18" s="36">
        <f>E18*F18</f>
        <v/>
      </c>
      <c r="H18" s="36" t="n">
        <v>0</v>
      </c>
      <c r="I18" s="8" t="n"/>
    </row>
    <row r="19" ht="28" customHeight="1" s="27">
      <c r="A19" s="3" t="n">
        <v>5</v>
      </c>
      <c r="B19" s="3" t="inlineStr">
        <is>
          <t>수장공사</t>
        </is>
      </c>
      <c r="C19" s="10" t="inlineStr">
        <is>
          <t>목상천장 450상 다루끼 30×30 석고 1py</t>
        </is>
      </c>
      <c r="D19" s="3" t="inlineStr">
        <is>
          <t>m2</t>
        </is>
      </c>
      <c r="E19" s="3" t="n">
        <v>58</v>
      </c>
      <c r="F19" s="35" t="n">
        <v>25857</v>
      </c>
      <c r="G19" s="35">
        <f>E19*F19</f>
        <v/>
      </c>
      <c r="H19" s="35" t="n">
        <v>0</v>
      </c>
      <c r="I19" s="5" t="n"/>
    </row>
    <row r="20" ht="28" customHeight="1" s="27">
      <c r="A20" s="6" t="n">
        <v>6</v>
      </c>
      <c r="B20" s="6" t="inlineStr">
        <is>
          <t>수장공사</t>
        </is>
      </c>
      <c r="C20" s="11" t="inlineStr">
        <is>
          <t>걸레받이</t>
        </is>
      </c>
      <c r="D20" s="6" t="inlineStr">
        <is>
          <t>m</t>
        </is>
      </c>
      <c r="E20" s="6" t="n">
        <v>31</v>
      </c>
      <c r="F20" s="36" t="n">
        <v>5660</v>
      </c>
      <c r="G20" s="36">
        <f>E20*F20</f>
        <v/>
      </c>
      <c r="H20" s="36" t="n">
        <v>0</v>
      </c>
      <c r="I20" s="8" t="n"/>
    </row>
    <row r="21" ht="28" customHeight="1" s="27">
      <c r="A21" s="3" t="n">
        <v>7</v>
      </c>
      <c r="B21" s="3" t="inlineStr">
        <is>
          <t>수장공사</t>
        </is>
      </c>
      <c r="C21" s="10" t="inlineStr">
        <is>
          <t>실리콘 코킹 마감</t>
        </is>
      </c>
      <c r="D21" s="3" t="inlineStr">
        <is>
          <t>m</t>
        </is>
      </c>
      <c r="E21" s="3" t="n">
        <v>60</v>
      </c>
      <c r="F21" s="35" t="n">
        <v>5728</v>
      </c>
      <c r="G21" s="35">
        <f>E21*F21</f>
        <v/>
      </c>
      <c r="H21" s="35" t="n">
        <v>0</v>
      </c>
      <c r="I21" s="5" t="n"/>
    </row>
    <row r="22" ht="28" customHeight="1" s="27">
      <c r="A22" s="6" t="n">
        <v>8</v>
      </c>
      <c r="B22" s="6" t="inlineStr">
        <is>
          <t>수장공사</t>
        </is>
      </c>
      <c r="C22" s="11" t="inlineStr">
        <is>
          <t>천장 몰딩</t>
        </is>
      </c>
      <c r="D22" s="6" t="inlineStr">
        <is>
          <t>m</t>
        </is>
      </c>
      <c r="E22" s="6" t="n">
        <v>75</v>
      </c>
      <c r="F22" s="36" t="n">
        <v>11490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도배공사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9</v>
      </c>
      <c r="B24" s="6" t="inlineStr">
        <is>
          <t>도배공사</t>
        </is>
      </c>
      <c r="C24" s="11" t="inlineStr">
        <is>
          <t>실크 도배</t>
        </is>
      </c>
      <c r="D24" s="6" t="inlineStr">
        <is>
          <t>m2</t>
        </is>
      </c>
      <c r="E24" s="6" t="n">
        <v>138</v>
      </c>
      <c r="F24" s="36" t="n">
        <v>14046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도장공사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10</v>
      </c>
      <c r="B26" s="3" t="inlineStr">
        <is>
          <t>도장공사</t>
        </is>
      </c>
      <c r="C26" s="10" t="inlineStr">
        <is>
          <t>방문틀 수성 도장</t>
        </is>
      </c>
      <c r="D26" s="3" t="inlineStr">
        <is>
          <t>m2</t>
        </is>
      </c>
      <c r="E26" s="3" t="n">
        <v>24</v>
      </c>
      <c r="F26" s="35" t="n">
        <v>7817</v>
      </c>
      <c r="G26" s="35">
        <f>E26*F26</f>
        <v/>
      </c>
      <c r="H26" s="35" t="n">
        <v>0</v>
      </c>
      <c r="I26" s="5" t="n"/>
    </row>
    <row r="27" ht="28" customHeight="1" s="27">
      <c r="A27" s="47" t="inlineStr">
        <is>
          <t>타일공사</t>
        </is>
      </c>
      <c r="B27" s="48" t="n"/>
      <c r="C27" s="48" t="n"/>
      <c r="D27" s="48" t="n"/>
      <c r="E27" s="48" t="n"/>
      <c r="F27" s="48" t="n"/>
      <c r="G27" s="48" t="n"/>
      <c r="H27" s="48" t="n"/>
      <c r="I27" s="49" t="n"/>
    </row>
    <row r="28" ht="28" customHeight="1" s="27">
      <c r="A28" s="3" t="n">
        <v>11</v>
      </c>
      <c r="B28" s="3" t="inlineStr">
        <is>
          <t>타일공사</t>
        </is>
      </c>
      <c r="C28" s="10" t="inlineStr">
        <is>
          <t>욕실 벽타일 압착 300×600</t>
        </is>
      </c>
      <c r="D28" s="3" t="inlineStr">
        <is>
          <t>m2</t>
        </is>
      </c>
      <c r="E28" s="3" t="n">
        <v>28</v>
      </c>
      <c r="F28" s="35" t="n">
        <v>63000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12</v>
      </c>
      <c r="B29" s="3" t="inlineStr">
        <is>
          <t>타일공사</t>
        </is>
      </c>
      <c r="C29" s="10" t="inlineStr">
        <is>
          <t>욕실 바닥타일 300각</t>
        </is>
      </c>
      <c r="D29" s="3" t="inlineStr">
        <is>
          <t>m2</t>
        </is>
      </c>
      <c r="E29" s="3" t="n">
        <v>6</v>
      </c>
      <c r="F29" s="35" t="n">
        <v>63000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바닥공사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13</v>
      </c>
      <c r="B31" s="3" t="inlineStr">
        <is>
          <t>바닥공사</t>
        </is>
      </c>
      <c r="C31" s="10" t="inlineStr">
        <is>
          <t>강마루 설치</t>
        </is>
      </c>
      <c r="D31" s="3" t="inlineStr">
        <is>
          <t>m2</t>
        </is>
      </c>
      <c r="E31" s="3" t="n">
        <v>30.5</v>
      </c>
      <c r="F31" s="35" t="n">
        <v>31733</v>
      </c>
      <c r="G31" s="35">
        <f>E31*F31</f>
        <v/>
      </c>
      <c r="H31" s="35" t="n">
        <v>0</v>
      </c>
      <c r="I31" s="5" t="n"/>
    </row>
    <row r="32" ht="28" customHeight="1" s="27">
      <c r="A32" s="47" t="inlineStr">
        <is>
          <t>미장방수</t>
        </is>
      </c>
      <c r="B32" s="48" t="n"/>
      <c r="C32" s="48" t="n"/>
      <c r="D32" s="48" t="n"/>
      <c r="E32" s="48" t="n"/>
      <c r="F32" s="48" t="n"/>
      <c r="G32" s="48" t="n"/>
      <c r="H32" s="48" t="n"/>
      <c r="I32" s="49" t="n"/>
    </row>
    <row r="33" ht="28" customHeight="1" s="27">
      <c r="A33" s="3" t="n">
        <v>14</v>
      </c>
      <c r="B33" s="3" t="inlineStr">
        <is>
          <t>미장방수</t>
        </is>
      </c>
      <c r="C33" s="10" t="inlineStr">
        <is>
          <t>욕실 도막방수</t>
        </is>
      </c>
      <c r="D33" s="3" t="inlineStr">
        <is>
          <t>m2</t>
        </is>
      </c>
      <c r="E33" s="3" t="n">
        <v>9</v>
      </c>
      <c r="F33" s="35" t="n">
        <v>31975</v>
      </c>
      <c r="G33" s="35">
        <f>E33*F33</f>
        <v/>
      </c>
      <c r="H33" s="35" t="n">
        <v>0</v>
      </c>
      <c r="I33" s="5" t="n"/>
    </row>
    <row r="34" ht="28" customHeight="1" s="27">
      <c r="A34" s="3" t="n">
        <v>15</v>
      </c>
      <c r="B34" s="3" t="inlineStr">
        <is>
          <t>미장방수</t>
        </is>
      </c>
      <c r="C34" s="10" t="inlineStr">
        <is>
          <t>주방 수전 설치</t>
        </is>
      </c>
      <c r="D34" s="3" t="inlineStr">
        <is>
          <t>개</t>
        </is>
      </c>
      <c r="E34" s="3" t="n">
        <v>1</v>
      </c>
      <c r="F34" s="35" t="n">
        <v>72000</v>
      </c>
      <c r="G34" s="35">
        <f>E34*F34</f>
        <v/>
      </c>
      <c r="H34" s="35" t="n">
        <v>0</v>
      </c>
      <c r="I34" s="5" t="n"/>
    </row>
    <row r="35" ht="28" customHeight="1" s="27">
      <c r="A35" s="47" t="inlineStr">
        <is>
          <t>단열공사</t>
        </is>
      </c>
      <c r="B35" s="48" t="n"/>
      <c r="C35" s="48" t="n"/>
      <c r="D35" s="48" t="n"/>
      <c r="E35" s="48" t="n"/>
      <c r="F35" s="48" t="n"/>
      <c r="G35" s="48" t="n"/>
      <c r="H35" s="48" t="n"/>
      <c r="I35" s="49" t="n"/>
    </row>
    <row r="36" ht="28" customHeight="1" s="27">
      <c r="A36" s="3" t="n">
        <v>16</v>
      </c>
      <c r="B36" s="3" t="inlineStr">
        <is>
          <t>단열공사</t>
        </is>
      </c>
      <c r="C36" s="10" t="inlineStr">
        <is>
          <t>외벽 아이소핑크 단열 30T</t>
        </is>
      </c>
      <c r="D36" s="3" t="inlineStr">
        <is>
          <t>m2</t>
        </is>
      </c>
      <c r="E36" s="3" t="n">
        <v>18</v>
      </c>
      <c r="F36" s="35" t="n">
        <v>19854</v>
      </c>
      <c r="G36" s="35">
        <f>E36*F36</f>
        <v/>
      </c>
      <c r="H36" s="35" t="n">
        <v>0</v>
      </c>
      <c r="I36" s="5" t="n"/>
    </row>
    <row r="37" ht="28" customHeight="1" s="27">
      <c r="A37" s="47" t="inlineStr">
        <is>
          <t>창호공사</t>
        </is>
      </c>
      <c r="B37" s="48" t="n"/>
      <c r="C37" s="48" t="n"/>
      <c r="D37" s="48" t="n"/>
      <c r="E37" s="48" t="n"/>
      <c r="F37" s="48" t="n"/>
      <c r="G37" s="48" t="n"/>
      <c r="H37" s="48" t="n"/>
      <c r="I37" s="49" t="n"/>
    </row>
    <row r="38" ht="28" customHeight="1" s="27">
      <c r="A38" s="3" t="n">
        <v>17</v>
      </c>
      <c r="B38" s="3" t="inlineStr">
        <is>
          <t>창호공사</t>
        </is>
      </c>
      <c r="C38" s="10" t="inlineStr">
        <is>
          <t>ABS 도어 설치</t>
        </is>
      </c>
      <c r="D38" s="3" t="inlineStr">
        <is>
          <t>개</t>
        </is>
      </c>
      <c r="E38" s="3" t="n">
        <v>4</v>
      </c>
      <c r="F38" s="35" t="n">
        <v>260000</v>
      </c>
      <c r="G38" s="35">
        <f>E38*F38</f>
        <v/>
      </c>
      <c r="H38" s="35" t="n">
        <v>0</v>
      </c>
      <c r="I38" s="5" t="n"/>
    </row>
    <row r="39" ht="28" customHeight="1" s="27">
      <c r="A39" s="3" t="n">
        <v>18</v>
      </c>
      <c r="B39" s="3" t="inlineStr">
        <is>
          <t>창호공사</t>
        </is>
      </c>
      <c r="C39" s="10" t="inlineStr">
        <is>
          <t>거실 중문 3연동</t>
        </is>
      </c>
      <c r="D39" s="3" t="inlineStr">
        <is>
          <t>개</t>
        </is>
      </c>
      <c r="E39" s="3" t="n">
        <v>1</v>
      </c>
      <c r="F39" s="35" t="n">
        <v>1000000</v>
      </c>
      <c r="G39" s="35">
        <f>E39*F39</f>
        <v/>
      </c>
      <c r="H39" s="35" t="n">
        <v>0</v>
      </c>
      <c r="I39" s="5" t="n"/>
    </row>
    <row r="40" ht="28" customHeight="1" s="27">
      <c r="A40" s="3" t="n">
        <v>19</v>
      </c>
      <c r="B40" s="3" t="inlineStr">
        <is>
          <t>창호공사</t>
        </is>
      </c>
      <c r="C40" s="10" t="inlineStr">
        <is>
          <t>발코니 하이새시</t>
        </is>
      </c>
      <c r="D40" s="3" t="inlineStr">
        <is>
          <t>m2</t>
        </is>
      </c>
      <c r="E40" s="3" t="n">
        <v>12</v>
      </c>
      <c r="F40" s="35" t="n">
        <v>39971</v>
      </c>
      <c r="G40" s="35">
        <f>E40*F40</f>
        <v/>
      </c>
      <c r="H40" s="35" t="n">
        <v>0</v>
      </c>
      <c r="I40" s="5" t="n"/>
    </row>
    <row r="41" ht="28" customHeight="1" s="27">
      <c r="A41" s="47" t="inlineStr">
        <is>
          <t>전기공사</t>
        </is>
      </c>
      <c r="B41" s="48" t="n"/>
      <c r="C41" s="48" t="n"/>
      <c r="D41" s="48" t="n"/>
      <c r="E41" s="48" t="n"/>
      <c r="F41" s="48" t="n"/>
      <c r="G41" s="48" t="n"/>
      <c r="H41" s="48" t="n"/>
      <c r="I41" s="49" t="n"/>
    </row>
    <row r="42" ht="28" customHeight="1" s="27">
      <c r="A42" s="3" t="n">
        <v>20</v>
      </c>
      <c r="B42" s="3" t="inlineStr">
        <is>
          <t>전기공사</t>
        </is>
      </c>
      <c r="C42" s="10" t="inlineStr">
        <is>
          <t>거실 다운라이트 LED 4인치</t>
        </is>
      </c>
      <c r="D42" s="3" t="inlineStr">
        <is>
          <t>개</t>
        </is>
      </c>
      <c r="E42" s="3" t="n">
        <v>16</v>
      </c>
      <c r="F42" s="35" t="n">
        <v>19000</v>
      </c>
      <c r="G42" s="35">
        <f>E42*F42</f>
        <v/>
      </c>
      <c r="H42" s="35" t="n">
        <v>0</v>
      </c>
      <c r="I42" s="5" t="n"/>
    </row>
    <row r="43" ht="28" customHeight="1" s="27">
      <c r="A43" s="3" t="n">
        <v>21</v>
      </c>
      <c r="B43" s="3" t="inlineStr">
        <is>
          <t>전기공사</t>
        </is>
      </c>
      <c r="C43" s="10" t="inlineStr">
        <is>
          <t>콘센트 교체</t>
        </is>
      </c>
      <c r="D43" s="3" t="inlineStr">
        <is>
          <t>개</t>
        </is>
      </c>
      <c r="E43" s="3" t="n">
        <v>18</v>
      </c>
      <c r="F43" s="35" t="n">
        <v>12000</v>
      </c>
      <c r="G43" s="35">
        <f>E43*F43</f>
        <v/>
      </c>
      <c r="H43" s="35" t="n">
        <v>0</v>
      </c>
      <c r="I43" s="5" t="n"/>
    </row>
    <row r="44" ht="28" customHeight="1" s="27">
      <c r="A44" s="3" t="n">
        <v>22</v>
      </c>
      <c r="B44" s="3" t="inlineStr">
        <is>
          <t>전기공사</t>
        </is>
      </c>
      <c r="C44" s="10" t="inlineStr">
        <is>
          <t>스위치 교체</t>
        </is>
      </c>
      <c r="D44" s="3" t="inlineStr">
        <is>
          <t>개</t>
        </is>
      </c>
      <c r="E44" s="3" t="n">
        <v>9</v>
      </c>
      <c r="F44" s="35" t="n">
        <v>15000</v>
      </c>
      <c r="G44" s="35">
        <f>E44*F44</f>
        <v/>
      </c>
      <c r="H44" s="35" t="n">
        <v>0</v>
      </c>
      <c r="I44" s="5" t="n"/>
    </row>
    <row r="45" ht="28" customHeight="1" s="27">
      <c r="A45" s="47" t="inlineStr">
        <is>
          <t>기계설비</t>
        </is>
      </c>
      <c r="B45" s="48" t="n"/>
      <c r="C45" s="48" t="n"/>
      <c r="D45" s="48" t="n"/>
      <c r="E45" s="48" t="n"/>
      <c r="F45" s="48" t="n"/>
      <c r="G45" s="48" t="n"/>
      <c r="H45" s="48" t="n"/>
      <c r="I45" s="49" t="n"/>
    </row>
    <row r="46" ht="28" customHeight="1" s="27">
      <c r="A46" s="3" t="n">
        <v>23</v>
      </c>
      <c r="B46" s="3" t="inlineStr">
        <is>
          <t>기계설비</t>
        </is>
      </c>
      <c r="C46" s="10" t="inlineStr">
        <is>
          <t>양변기 설치</t>
        </is>
      </c>
      <c r="D46" s="3" t="inlineStr">
        <is>
          <t>개</t>
        </is>
      </c>
      <c r="E46" s="3" t="n">
        <v>1</v>
      </c>
      <c r="F46" s="35" t="n">
        <v>205000</v>
      </c>
      <c r="G46" s="35">
        <f>E46*F46</f>
        <v/>
      </c>
      <c r="H46" s="35" t="n">
        <v>0</v>
      </c>
      <c r="I46" s="5" t="n"/>
    </row>
    <row r="47" ht="28" customHeight="1" s="27">
      <c r="A47" s="3" t="n">
        <v>24</v>
      </c>
      <c r="B47" s="3" t="inlineStr">
        <is>
          <t>기계설비</t>
        </is>
      </c>
      <c r="C47" s="10" t="inlineStr">
        <is>
          <t>세면기 설치</t>
        </is>
      </c>
      <c r="D47" s="3" t="inlineStr">
        <is>
          <t>개</t>
        </is>
      </c>
      <c r="E47" s="3" t="n">
        <v>1</v>
      </c>
      <c r="F47" s="35" t="n">
        <v>135000</v>
      </c>
      <c r="G47" s="35">
        <f>E47*F47</f>
        <v/>
      </c>
      <c r="H47" s="35" t="n">
        <v>0</v>
      </c>
      <c r="I47" s="5" t="n"/>
    </row>
    <row r="48" ht="28" customHeight="1" s="27">
      <c r="A48" s="3" t="n">
        <v>25</v>
      </c>
      <c r="B48" s="3" t="inlineStr">
        <is>
          <t>기계설비</t>
        </is>
      </c>
      <c r="C48" s="10" t="inlineStr">
        <is>
          <t>욕실 환기팬</t>
        </is>
      </c>
      <c r="D48" s="3" t="inlineStr">
        <is>
          <t>개</t>
        </is>
      </c>
      <c r="E48" s="3" t="n">
        <v>1</v>
      </c>
      <c r="F48" s="35" t="n">
        <v>50000</v>
      </c>
      <c r="G48" s="35">
        <f>E48*F48</f>
        <v/>
      </c>
      <c r="H48" s="35" t="n">
        <v>0</v>
      </c>
      <c r="I48" s="5" t="n"/>
    </row>
    <row r="49" ht="28" customHeight="1" s="27">
      <c r="A49" s="47" t="inlineStr">
        <is>
          <t>가구공사</t>
        </is>
      </c>
      <c r="B49" s="48" t="n"/>
      <c r="C49" s="48" t="n"/>
      <c r="D49" s="48" t="n"/>
      <c r="E49" s="48" t="n"/>
      <c r="F49" s="48" t="n"/>
      <c r="G49" s="48" t="n"/>
      <c r="H49" s="48" t="n"/>
      <c r="I49" s="49" t="n"/>
    </row>
    <row r="50" ht="28" customHeight="1" s="27">
      <c r="A50" s="3" t="n">
        <v>26</v>
      </c>
      <c r="B50" s="3" t="inlineStr">
        <is>
          <t>가구공사</t>
        </is>
      </c>
      <c r="C50" s="10" t="inlineStr">
        <is>
          <t>주방 싱크대 상하부장</t>
        </is>
      </c>
      <c r="D50" s="3" t="inlineStr">
        <is>
          <t>m</t>
        </is>
      </c>
      <c r="E50" s="3" t="n">
        <v>3.3</v>
      </c>
      <c r="F50" s="35" t="n">
        <v>130614</v>
      </c>
      <c r="G50" s="35">
        <f>E50*F50</f>
        <v/>
      </c>
      <c r="H50" s="35" t="n">
        <v>0</v>
      </c>
      <c r="I50" s="5" t="n"/>
    </row>
    <row r="51" ht="28" customHeight="1" s="27">
      <c r="A51" s="3" t="n">
        <v>27</v>
      </c>
      <c r="B51" s="3" t="inlineStr">
        <is>
          <t>가구공사</t>
        </is>
      </c>
      <c r="C51" s="10" t="inlineStr">
        <is>
          <t>현관 신발장</t>
        </is>
      </c>
      <c r="D51" s="3" t="inlineStr">
        <is>
          <t>개</t>
        </is>
      </c>
      <c r="E51" s="3" t="n">
        <v>1</v>
      </c>
      <c r="F51" s="35" t="n">
        <v>1200000</v>
      </c>
      <c r="G51" s="35">
        <f>E51*F51</f>
        <v/>
      </c>
      <c r="H51" s="35" t="n">
        <v>0</v>
      </c>
      <c r="I51" s="5" t="n"/>
    </row>
    <row r="52" ht="28" customHeight="1" s="27">
      <c r="A52" s="3" t="n">
        <v>28</v>
      </c>
      <c r="B52" s="3" t="inlineStr">
        <is>
          <t>가구공사</t>
        </is>
      </c>
      <c r="C52" s="10" t="inlineStr">
        <is>
          <t>안방 붙박이장</t>
        </is>
      </c>
      <c r="D52" s="3" t="inlineStr">
        <is>
          <t>개</t>
        </is>
      </c>
      <c r="E52" s="3" t="n">
        <v>1</v>
      </c>
      <c r="F52" s="35" t="n">
        <v>118963</v>
      </c>
      <c r="G52" s="35">
        <f>E52*F52</f>
        <v/>
      </c>
      <c r="H52" s="35" t="n">
        <v>0</v>
      </c>
      <c r="I52" s="5" t="n"/>
    </row>
    <row r="53" ht="28" customHeight="1" s="27">
      <c r="A53" s="47" t="inlineStr">
        <is>
          <t>청소공사</t>
        </is>
      </c>
      <c r="B53" s="48" t="n"/>
      <c r="C53" s="48" t="n"/>
      <c r="D53" s="48" t="n"/>
      <c r="E53" s="48" t="n"/>
      <c r="F53" s="48" t="n"/>
      <c r="G53" s="48" t="n"/>
      <c r="H53" s="48" t="n"/>
      <c r="I53" s="49" t="n"/>
    </row>
    <row r="54" ht="28" customHeight="1" s="27">
      <c r="A54" s="3" t="n">
        <v>29</v>
      </c>
      <c r="B54" s="3" t="inlineStr">
        <is>
          <t>청소공사</t>
        </is>
      </c>
      <c r="C54" s="10" t="inlineStr">
        <is>
          <t>준공 청소</t>
        </is>
      </c>
      <c r="D54" s="3" t="inlineStr">
        <is>
          <t>m2</t>
        </is>
      </c>
      <c r="E54" s="3" t="n">
        <v>105</v>
      </c>
      <c r="F54" s="35" t="n">
        <v>3556</v>
      </c>
      <c r="G54" s="35">
        <f>E54*F54</f>
        <v/>
      </c>
      <c r="H54" s="35" t="n">
        <v>0</v>
      </c>
      <c r="I54" s="5" t="n"/>
    </row>
    <row r="55">
      <c r="A55" s="25" t="inlineStr">
        <is>
          <t>소 계 (품목 합계)</t>
        </is>
      </c>
      <c r="B55" s="37" t="n"/>
      <c r="C55" s="37" t="n"/>
      <c r="D55" s="38" t="n"/>
      <c r="E55" s="12">
        <f>SUM(E11:E54)</f>
        <v/>
      </c>
      <c r="F55" s="13" t="n"/>
      <c r="G55" s="14">
        <f>SUM(G11:G54)</f>
        <v/>
      </c>
      <c r="H55" s="39">
        <f>SUM(H11:H54)</f>
        <v/>
      </c>
      <c r="I55" s="12" t="inlineStr">
        <is>
          <t>부가세 별도</t>
        </is>
      </c>
    </row>
    <row r="56">
      <c r="A56" s="25" t="inlineStr">
        <is>
          <t>공과잡비 (6%)</t>
        </is>
      </c>
      <c r="B56" s="37" t="n"/>
      <c r="C56" s="37" t="n"/>
      <c r="D56" s="38" t="n"/>
      <c r="E56" s="16" t="n"/>
      <c r="F56" s="16" t="n"/>
      <c r="G56" s="17">
        <f>G55*0.06</f>
        <v/>
      </c>
      <c r="H56" s="18" t="n"/>
      <c r="I56" s="19" t="n"/>
    </row>
    <row r="57">
      <c r="A57" s="25" t="inlineStr">
        <is>
          <t>기업이윤 (10%)</t>
        </is>
      </c>
      <c r="B57" s="37" t="n"/>
      <c r="C57" s="37" t="n"/>
      <c r="D57" s="38" t="n"/>
      <c r="E57" s="16" t="n"/>
      <c r="F57" s="16" t="n"/>
      <c r="G57" s="17">
        <f>G55*0.1</f>
        <v/>
      </c>
      <c r="H57" s="18" t="n"/>
      <c r="I57" s="19" t="n"/>
    </row>
    <row r="58">
      <c r="A58" s="25" t="inlineStr">
        <is>
          <t>총 합 계 금 액 (TOTAL AMOUNT)</t>
        </is>
      </c>
      <c r="B58" s="37" t="n"/>
      <c r="C58" s="37" t="n"/>
      <c r="D58" s="38" t="n"/>
      <c r="E58" s="16" t="n"/>
      <c r="F58" s="16" t="n"/>
      <c r="G58" s="20">
        <f>G55+G56+G57</f>
        <v/>
      </c>
      <c r="H58" s="21">
        <f>SUM(H11:H54)</f>
        <v/>
      </c>
      <c r="I58" s="22" t="inlineStr">
        <is>
          <t>부가세 별도</t>
        </is>
      </c>
    </row>
    <row r="60">
      <c r="A60" s="29" t="inlineStr">
        <is>
          <t>■ 기 타 사 항 및 특 기 사 항</t>
        </is>
      </c>
    </row>
    <row r="61">
      <c r="A61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61" s="40" t="n"/>
      <c r="C61" s="40" t="n"/>
      <c r="D61" s="40" t="n"/>
      <c r="E61" s="40" t="n"/>
      <c r="F61" s="40" t="n"/>
      <c r="G61" s="40" t="n"/>
      <c r="H61" s="40" t="n"/>
      <c r="I61" s="41" t="n"/>
    </row>
    <row r="62">
      <c r="A62" s="42" t="n"/>
      <c r="I62" s="43" t="n"/>
    </row>
    <row r="63">
      <c r="A63" s="44" t="n"/>
      <c r="B63" s="45" t="n"/>
      <c r="C63" s="45" t="n"/>
      <c r="D63" s="45" t="n"/>
      <c r="E63" s="45" t="n"/>
      <c r="F63" s="45" t="n"/>
      <c r="G63" s="45" t="n"/>
      <c r="H63" s="45" t="n"/>
      <c r="I63" s="46" t="n"/>
    </row>
  </sheetData>
  <mergeCells count="33">
    <mergeCell ref="E3:I3"/>
    <mergeCell ref="A25:I25"/>
    <mergeCell ref="A41:I41"/>
    <mergeCell ref="A37:I37"/>
    <mergeCell ref="A61:I63"/>
    <mergeCell ref="A27:I27"/>
    <mergeCell ref="A58:D58"/>
    <mergeCell ref="A32:I32"/>
    <mergeCell ref="F4:I4"/>
    <mergeCell ref="A17:I17"/>
    <mergeCell ref="A23:I23"/>
    <mergeCell ref="A53:I53"/>
    <mergeCell ref="A35:I35"/>
    <mergeCell ref="B6:D6"/>
    <mergeCell ref="F6:I6"/>
    <mergeCell ref="B5:D5"/>
    <mergeCell ref="F7:I7"/>
    <mergeCell ref="A13:I13"/>
    <mergeCell ref="B4:D4"/>
    <mergeCell ref="F5:I5"/>
    <mergeCell ref="B7:D7"/>
    <mergeCell ref="A30:I30"/>
    <mergeCell ref="A15:I15"/>
    <mergeCell ref="B3:D3"/>
    <mergeCell ref="A56:D56"/>
    <mergeCell ref="A11:I11"/>
    <mergeCell ref="A49:I49"/>
    <mergeCell ref="F8:I8"/>
    <mergeCell ref="A60:I60"/>
    <mergeCell ref="A1:I1"/>
    <mergeCell ref="A55:D55"/>
    <mergeCell ref="A45:I45"/>
    <mergeCell ref="A57:D57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selection activeCell="A1" sqref="A1"/>
    </sheetView>
  </sheetViews>
  <sheetFormatPr baseColWidth="8" defaultRowHeight="15"/>
  <cols>
    <col width="13" customWidth="1" style="27" min="1" max="1"/>
    <col width="26" customWidth="1" style="27" min="2" max="2"/>
    <col width="14" customWidth="1" style="27" min="3" max="3"/>
    <col width="7" customWidth="1" style="27" min="4" max="4"/>
    <col width="10" customWidth="1" style="27" min="5" max="5"/>
    <col width="12" customWidth="1" style="27" min="6" max="6"/>
    <col width="14" customWidth="1" style="27" min="7" max="7"/>
    <col width="28" customWidth="1" style="27" min="8" max="8"/>
  </cols>
  <sheetData>
    <row r="1">
      <c r="A1" s="50" t="inlineStr">
        <is>
          <t>물 량 산 출 서 (수량산출 근거 · 예상 재료비)</t>
        </is>
      </c>
    </row>
    <row r="3">
      <c r="A3" s="51" t="inlineStr">
        <is>
          <t>공종</t>
        </is>
      </c>
      <c r="B3" s="51" t="inlineStr">
        <is>
          <t>품명</t>
        </is>
      </c>
      <c r="C3" s="51" t="inlineStr">
        <is>
          <t>규격</t>
        </is>
      </c>
      <c r="D3" s="51" t="inlineStr">
        <is>
          <t>단위</t>
        </is>
      </c>
      <c r="E3" s="51" t="inlineStr">
        <is>
          <t>수량</t>
        </is>
      </c>
      <c r="F3" s="51" t="inlineStr">
        <is>
          <t>재료비단가</t>
        </is>
      </c>
      <c r="G3" s="51" t="inlineStr">
        <is>
          <t>예상 재료비</t>
        </is>
      </c>
      <c r="H3" s="51" t="inlineStr">
        <is>
          <t>산출근거</t>
        </is>
      </c>
    </row>
    <row r="4">
      <c r="A4" s="52" t="inlineStr">
        <is>
          <t>■ 가설공사</t>
        </is>
      </c>
      <c r="B4" s="53" t="n"/>
      <c r="C4" s="53" t="n"/>
      <c r="D4" s="53" t="n"/>
      <c r="E4" s="53" t="n"/>
      <c r="F4" s="53" t="n"/>
      <c r="G4" s="53" t="n"/>
      <c r="H4" s="53" t="n"/>
    </row>
    <row r="5">
      <c r="A5" s="54" t="inlineStr"/>
      <c r="B5" s="54" t="inlineStr">
        <is>
          <t>가설 및 세대 보양</t>
        </is>
      </c>
      <c r="C5" s="54" t="inlineStr"/>
      <c r="D5" s="55" t="inlineStr">
        <is>
          <t>m2</t>
        </is>
      </c>
      <c r="E5" s="56" t="n">
        <v>105</v>
      </c>
      <c r="F5" s="57" t="n">
        <v>404</v>
      </c>
      <c r="G5" s="57" t="n">
        <v>42420</v>
      </c>
      <c r="H5" s="54" t="inlineStr">
        <is>
          <t>직접입력</t>
        </is>
      </c>
    </row>
    <row r="6">
      <c r="A6" s="52" t="inlineStr">
        <is>
          <t>■ 철거공사</t>
        </is>
      </c>
      <c r="B6" s="53" t="n"/>
      <c r="C6" s="53" t="n"/>
      <c r="D6" s="53" t="n"/>
      <c r="E6" s="53" t="n"/>
      <c r="F6" s="53" t="n"/>
      <c r="G6" s="53" t="n"/>
      <c r="H6" s="53" t="n"/>
    </row>
    <row r="7">
      <c r="A7" s="54" t="inlineStr"/>
      <c r="B7" s="54" t="inlineStr">
        <is>
          <t>기존 내장재 철거</t>
        </is>
      </c>
      <c r="C7" s="54" t="inlineStr"/>
      <c r="D7" s="55" t="inlineStr">
        <is>
          <t>m2</t>
        </is>
      </c>
      <c r="E7" s="56" t="n">
        <v>105</v>
      </c>
      <c r="F7" s="57" t="n">
        <v>6397</v>
      </c>
      <c r="G7" s="57" t="n">
        <v>671685</v>
      </c>
      <c r="H7" s="54" t="inlineStr">
        <is>
          <t>직접입력</t>
        </is>
      </c>
    </row>
    <row r="8">
      <c r="A8" s="52" t="inlineStr">
        <is>
          <t>■ 폐기물처리</t>
        </is>
      </c>
      <c r="B8" s="53" t="n"/>
      <c r="C8" s="53" t="n"/>
      <c r="D8" s="53" t="n"/>
      <c r="E8" s="53" t="n"/>
      <c r="F8" s="53" t="n"/>
      <c r="G8" s="53" t="n"/>
      <c r="H8" s="53" t="n"/>
    </row>
    <row r="9">
      <c r="A9" s="54" t="inlineStr"/>
      <c r="B9" s="54" t="inlineStr">
        <is>
          <t>폐기물 상차 및 운반처리</t>
        </is>
      </c>
      <c r="C9" s="54" t="inlineStr"/>
      <c r="D9" s="55" t="inlineStr">
        <is>
          <t>ton</t>
        </is>
      </c>
      <c r="E9" s="56" t="n">
        <v>6</v>
      </c>
      <c r="F9" s="57" t="n">
        <v>0</v>
      </c>
      <c r="G9" s="57" t="n">
        <v>0</v>
      </c>
      <c r="H9" s="54" t="inlineStr">
        <is>
          <t>직접입력</t>
        </is>
      </c>
    </row>
    <row r="10">
      <c r="A10" s="52" t="inlineStr">
        <is>
          <t>■ 수장공사</t>
        </is>
      </c>
      <c r="B10" s="53" t="n"/>
      <c r="C10" s="53" t="n"/>
      <c r="D10" s="53" t="n"/>
      <c r="E10" s="53" t="n"/>
      <c r="F10" s="53" t="n"/>
      <c r="G10" s="53" t="n"/>
      <c r="H10" s="53" t="n"/>
    </row>
    <row r="11">
      <c r="A11" s="54" t="inlineStr"/>
      <c r="B11" s="54" t="inlineStr">
        <is>
          <t>거실 벽체 석고보드 1면붙임</t>
        </is>
      </c>
      <c r="C11" s="54" t="inlineStr">
        <is>
          <t>9.5T</t>
        </is>
      </c>
      <c r="D11" s="55" t="inlineStr">
        <is>
          <t>m2</t>
        </is>
      </c>
      <c r="E11" s="56" t="n">
        <v>120</v>
      </c>
      <c r="F11" s="57" t="n">
        <v>2963</v>
      </c>
      <c r="G11" s="57" t="n">
        <v>355560</v>
      </c>
      <c r="H11" s="54" t="inlineStr">
        <is>
          <t>직접입력</t>
        </is>
      </c>
    </row>
    <row r="12">
      <c r="A12" s="54" t="inlineStr"/>
      <c r="B12" s="54" t="inlineStr">
        <is>
          <t>거실 목상천장 450상 다루끼 30×30 석고 1py</t>
        </is>
      </c>
      <c r="C12" s="54" t="inlineStr"/>
      <c r="D12" s="55" t="inlineStr">
        <is>
          <t>m2</t>
        </is>
      </c>
      <c r="E12" s="56" t="n">
        <v>38</v>
      </c>
      <c r="F12" s="57" t="n">
        <v>6200</v>
      </c>
      <c r="G12" s="57" t="n">
        <v>235600</v>
      </c>
      <c r="H12" s="54" t="inlineStr">
        <is>
          <t>직접입력</t>
        </is>
      </c>
    </row>
    <row r="13">
      <c r="A13" s="54" t="inlineStr"/>
      <c r="B13" s="54" t="inlineStr">
        <is>
          <t>안방 목상천장 450상 다루끼 30×30 석고 1py</t>
        </is>
      </c>
      <c r="C13" s="54" t="inlineStr"/>
      <c r="D13" s="55" t="inlineStr">
        <is>
          <t>m2</t>
        </is>
      </c>
      <c r="E13" s="56" t="n">
        <v>20</v>
      </c>
      <c r="F13" s="57" t="n">
        <v>6200</v>
      </c>
      <c r="G13" s="57" t="n">
        <v>124000</v>
      </c>
      <c r="H13" s="54" t="inlineStr">
        <is>
          <t>직접입력</t>
        </is>
      </c>
    </row>
    <row r="14">
      <c r="A14" s="54" t="inlineStr"/>
      <c r="B14" s="54" t="inlineStr">
        <is>
          <t>거실 걸레받이</t>
        </is>
      </c>
      <c r="C14" s="54" t="inlineStr"/>
      <c r="D14" s="55" t="inlineStr">
        <is>
          <t>m</t>
        </is>
      </c>
      <c r="E14" s="56" t="n">
        <v>18</v>
      </c>
      <c r="F14" s="57" t="n">
        <v>1500</v>
      </c>
      <c r="G14" s="57" t="n">
        <v>27000</v>
      </c>
      <c r="H14" s="54" t="inlineStr">
        <is>
          <t>직접입력</t>
        </is>
      </c>
    </row>
    <row r="15">
      <c r="A15" s="54" t="inlineStr"/>
      <c r="B15" s="54" t="inlineStr">
        <is>
          <t>안방 걸레받이</t>
        </is>
      </c>
      <c r="C15" s="54" t="inlineStr"/>
      <c r="D15" s="55" t="inlineStr">
        <is>
          <t>m</t>
        </is>
      </c>
      <c r="E15" s="56" t="n">
        <v>13</v>
      </c>
      <c r="F15" s="57" t="n">
        <v>1500</v>
      </c>
      <c r="G15" s="57" t="n">
        <v>19500</v>
      </c>
      <c r="H15" s="54" t="inlineStr">
        <is>
          <t>직접입력</t>
        </is>
      </c>
    </row>
    <row r="16">
      <c r="A16" s="54" t="inlineStr"/>
      <c r="B16" s="54" t="inlineStr">
        <is>
          <t>실리콘 코킹 마감</t>
        </is>
      </c>
      <c r="C16" s="54" t="inlineStr"/>
      <c r="D16" s="55" t="inlineStr">
        <is>
          <t>m</t>
        </is>
      </c>
      <c r="E16" s="56" t="n">
        <v>60</v>
      </c>
      <c r="F16" s="57" t="n">
        <v>500</v>
      </c>
      <c r="G16" s="57" t="n">
        <v>30000</v>
      </c>
      <c r="H16" s="54" t="inlineStr">
        <is>
          <t>직접입력</t>
        </is>
      </c>
    </row>
    <row r="17">
      <c r="A17" s="54" t="inlineStr"/>
      <c r="B17" s="54" t="inlineStr">
        <is>
          <t>천장 몰딩</t>
        </is>
      </c>
      <c r="C17" s="54" t="inlineStr"/>
      <c r="D17" s="55" t="inlineStr">
        <is>
          <t>m</t>
        </is>
      </c>
      <c r="E17" s="56" t="n">
        <v>75</v>
      </c>
      <c r="F17" s="57" t="n">
        <v>2500</v>
      </c>
      <c r="G17" s="57" t="n">
        <v>187500</v>
      </c>
      <c r="H17" s="54" t="inlineStr">
        <is>
          <t>직접입력</t>
        </is>
      </c>
    </row>
    <row r="18">
      <c r="A18" s="52" t="inlineStr">
        <is>
          <t>■ 도배공사</t>
        </is>
      </c>
      <c r="B18" s="53" t="n"/>
      <c r="C18" s="53" t="n"/>
      <c r="D18" s="53" t="n"/>
      <c r="E18" s="53" t="n"/>
      <c r="F18" s="53" t="n"/>
      <c r="G18" s="53" t="n"/>
      <c r="H18" s="53" t="n"/>
    </row>
    <row r="19">
      <c r="A19" s="54" t="inlineStr"/>
      <c r="B19" s="54" t="inlineStr">
        <is>
          <t>거실 실크 도배</t>
        </is>
      </c>
      <c r="C19" s="54" t="inlineStr"/>
      <c r="D19" s="55" t="inlineStr">
        <is>
          <t>m2</t>
        </is>
      </c>
      <c r="E19" s="56" t="n">
        <v>86</v>
      </c>
      <c r="F19" s="57" t="n">
        <v>6500</v>
      </c>
      <c r="G19" s="57" t="n">
        <v>559000</v>
      </c>
      <c r="H19" s="54" t="inlineStr">
        <is>
          <t>직접입력</t>
        </is>
      </c>
    </row>
    <row r="20">
      <c r="A20" s="54" t="inlineStr"/>
      <c r="B20" s="54" t="inlineStr">
        <is>
          <t>안방 실크 도배</t>
        </is>
      </c>
      <c r="C20" s="54" t="inlineStr"/>
      <c r="D20" s="55" t="inlineStr">
        <is>
          <t>m2</t>
        </is>
      </c>
      <c r="E20" s="56" t="n">
        <v>52</v>
      </c>
      <c r="F20" s="57" t="n">
        <v>6500</v>
      </c>
      <c r="G20" s="57" t="n">
        <v>338000</v>
      </c>
      <c r="H20" s="54" t="inlineStr">
        <is>
          <t>직접입력</t>
        </is>
      </c>
    </row>
    <row r="21">
      <c r="A21" s="52" t="inlineStr">
        <is>
          <t>■ 도장공사</t>
        </is>
      </c>
      <c r="B21" s="53" t="n"/>
      <c r="C21" s="53" t="n"/>
      <c r="D21" s="53" t="n"/>
      <c r="E21" s="53" t="n"/>
      <c r="F21" s="53" t="n"/>
      <c r="G21" s="53" t="n"/>
      <c r="H21" s="53" t="n"/>
    </row>
    <row r="22">
      <c r="A22" s="54" t="inlineStr"/>
      <c r="B22" s="54" t="inlineStr">
        <is>
          <t>방문틀 수성 도장</t>
        </is>
      </c>
      <c r="C22" s="54" t="inlineStr"/>
      <c r="D22" s="55" t="inlineStr">
        <is>
          <t>m2</t>
        </is>
      </c>
      <c r="E22" s="56" t="n">
        <v>24</v>
      </c>
      <c r="F22" s="57" t="n">
        <v>800</v>
      </c>
      <c r="G22" s="57" t="n">
        <v>19200</v>
      </c>
      <c r="H22" s="54" t="inlineStr">
        <is>
          <t>직접입력</t>
        </is>
      </c>
    </row>
    <row r="23">
      <c r="A23" s="52" t="inlineStr">
        <is>
          <t>■ 타일공사</t>
        </is>
      </c>
      <c r="B23" s="53" t="n"/>
      <c r="C23" s="53" t="n"/>
      <c r="D23" s="53" t="n"/>
      <c r="E23" s="53" t="n"/>
      <c r="F23" s="53" t="n"/>
      <c r="G23" s="53" t="n"/>
      <c r="H23" s="53" t="n"/>
    </row>
    <row r="24">
      <c r="A24" s="54" t="inlineStr"/>
      <c r="B24" s="54" t="inlineStr">
        <is>
          <t>욕실 벽타일 압착</t>
        </is>
      </c>
      <c r="C24" s="54" t="inlineStr">
        <is>
          <t>300×600</t>
        </is>
      </c>
      <c r="D24" s="55" t="inlineStr">
        <is>
          <t>m2</t>
        </is>
      </c>
      <c r="E24" s="56" t="n">
        <v>28</v>
      </c>
      <c r="F24" s="57" t="n">
        <v>16000</v>
      </c>
      <c r="G24" s="57" t="n">
        <v>448000</v>
      </c>
      <c r="H24" s="54" t="inlineStr">
        <is>
          <t>직접입력</t>
        </is>
      </c>
    </row>
    <row r="25">
      <c r="A25" s="54" t="inlineStr"/>
      <c r="B25" s="54" t="inlineStr">
        <is>
          <t>욕실 바닥타일</t>
        </is>
      </c>
      <c r="C25" s="54" t="inlineStr">
        <is>
          <t>300각</t>
        </is>
      </c>
      <c r="D25" s="55" t="inlineStr">
        <is>
          <t>m2</t>
        </is>
      </c>
      <c r="E25" s="56" t="n">
        <v>6</v>
      </c>
      <c r="F25" s="57" t="n">
        <v>16000</v>
      </c>
      <c r="G25" s="57" t="n">
        <v>96000</v>
      </c>
      <c r="H25" s="54" t="inlineStr">
        <is>
          <t>직접입력</t>
        </is>
      </c>
    </row>
    <row r="26">
      <c r="A26" s="52" t="inlineStr">
        <is>
          <t>■ 바닥공사</t>
        </is>
      </c>
      <c r="B26" s="53" t="n"/>
      <c r="C26" s="53" t="n"/>
      <c r="D26" s="53" t="n"/>
      <c r="E26" s="53" t="n"/>
      <c r="F26" s="53" t="n"/>
      <c r="G26" s="53" t="n"/>
      <c r="H26" s="53" t="n"/>
    </row>
    <row r="27">
      <c r="A27" s="54" t="inlineStr"/>
      <c r="B27" s="54" t="inlineStr">
        <is>
          <t>거실 강마루 설치</t>
        </is>
      </c>
      <c r="C27" s="54" t="inlineStr"/>
      <c r="D27" s="55" t="inlineStr">
        <is>
          <t>m2</t>
        </is>
      </c>
      <c r="E27" s="56" t="n">
        <v>20</v>
      </c>
      <c r="F27" s="57" t="n">
        <v>18000</v>
      </c>
      <c r="G27" s="57" t="n">
        <v>360000</v>
      </c>
      <c r="H27" s="54" t="inlineStr">
        <is>
          <t>직접입력</t>
        </is>
      </c>
    </row>
    <row r="28">
      <c r="A28" s="54" t="inlineStr"/>
      <c r="B28" s="54" t="inlineStr">
        <is>
          <t>안방 강마루 설치</t>
        </is>
      </c>
      <c r="C28" s="54" t="inlineStr"/>
      <c r="D28" s="55" t="inlineStr">
        <is>
          <t>m2</t>
        </is>
      </c>
      <c r="E28" s="56" t="n">
        <v>10.5</v>
      </c>
      <c r="F28" s="57" t="n">
        <v>18000</v>
      </c>
      <c r="G28" s="57" t="n">
        <v>189000</v>
      </c>
      <c r="H28" s="54" t="inlineStr">
        <is>
          <t>직접입력</t>
        </is>
      </c>
    </row>
    <row r="29">
      <c r="A29" s="52" t="inlineStr">
        <is>
          <t>■ 미장방수</t>
        </is>
      </c>
      <c r="B29" s="53" t="n"/>
      <c r="C29" s="53" t="n"/>
      <c r="D29" s="53" t="n"/>
      <c r="E29" s="53" t="n"/>
      <c r="F29" s="53" t="n"/>
      <c r="G29" s="53" t="n"/>
      <c r="H29" s="53" t="n"/>
    </row>
    <row r="30">
      <c r="A30" s="54" t="inlineStr"/>
      <c r="B30" s="54" t="inlineStr">
        <is>
          <t>욕실 도막방수</t>
        </is>
      </c>
      <c r="C30" s="54" t="inlineStr"/>
      <c r="D30" s="55" t="inlineStr">
        <is>
          <t>m2</t>
        </is>
      </c>
      <c r="E30" s="56" t="n">
        <v>9</v>
      </c>
      <c r="F30" s="57" t="n">
        <v>901</v>
      </c>
      <c r="G30" s="57" t="n">
        <v>8109</v>
      </c>
      <c r="H30" s="54" t="inlineStr">
        <is>
          <t>직접입력</t>
        </is>
      </c>
    </row>
    <row r="31">
      <c r="A31" s="54" t="inlineStr"/>
      <c r="B31" s="54" t="inlineStr">
        <is>
          <t>주방 수전 설치</t>
        </is>
      </c>
      <c r="C31" s="54" t="inlineStr"/>
      <c r="D31" s="55" t="inlineStr">
        <is>
          <t>개</t>
        </is>
      </c>
      <c r="E31" s="56" t="n">
        <v>1</v>
      </c>
      <c r="F31" s="57" t="n">
        <v>50000</v>
      </c>
      <c r="G31" s="57" t="n">
        <v>50000</v>
      </c>
      <c r="H31" s="54" t="inlineStr">
        <is>
          <t>직접입력</t>
        </is>
      </c>
    </row>
    <row r="32">
      <c r="A32" s="52" t="inlineStr">
        <is>
          <t>■ 단열공사</t>
        </is>
      </c>
      <c r="B32" s="53" t="n"/>
      <c r="C32" s="53" t="n"/>
      <c r="D32" s="53" t="n"/>
      <c r="E32" s="53" t="n"/>
      <c r="F32" s="53" t="n"/>
      <c r="G32" s="53" t="n"/>
      <c r="H32" s="53" t="n"/>
    </row>
    <row r="33">
      <c r="A33" s="54" t="inlineStr"/>
      <c r="B33" s="54" t="inlineStr">
        <is>
          <t>외벽 아이소핑크 단열</t>
        </is>
      </c>
      <c r="C33" s="54" t="inlineStr">
        <is>
          <t>30T</t>
        </is>
      </c>
      <c r="D33" s="55" t="inlineStr">
        <is>
          <t>m2</t>
        </is>
      </c>
      <c r="E33" s="56" t="n">
        <v>18</v>
      </c>
      <c r="F33" s="57" t="n">
        <v>5250</v>
      </c>
      <c r="G33" s="57" t="n">
        <v>94500</v>
      </c>
      <c r="H33" s="54" t="inlineStr">
        <is>
          <t>직접입력</t>
        </is>
      </c>
    </row>
    <row r="34">
      <c r="A34" s="52" t="inlineStr">
        <is>
          <t>■ 창호공사</t>
        </is>
      </c>
      <c r="B34" s="53" t="n"/>
      <c r="C34" s="53" t="n"/>
      <c r="D34" s="53" t="n"/>
      <c r="E34" s="53" t="n"/>
      <c r="F34" s="53" t="n"/>
      <c r="G34" s="53" t="n"/>
      <c r="H34" s="53" t="n"/>
    </row>
    <row r="35">
      <c r="A35" s="54" t="inlineStr"/>
      <c r="B35" s="54" t="inlineStr">
        <is>
          <t>ABS 도어 설치</t>
        </is>
      </c>
      <c r="C35" s="54" t="inlineStr"/>
      <c r="D35" s="55" t="inlineStr">
        <is>
          <t>개</t>
        </is>
      </c>
      <c r="E35" s="56" t="n">
        <v>4</v>
      </c>
      <c r="F35" s="57" t="n">
        <v>180000</v>
      </c>
      <c r="G35" s="57" t="n">
        <v>720000</v>
      </c>
      <c r="H35" s="54" t="inlineStr">
        <is>
          <t>직접입력</t>
        </is>
      </c>
    </row>
    <row r="36">
      <c r="A36" s="54" t="inlineStr"/>
      <c r="B36" s="54" t="inlineStr">
        <is>
          <t>거실 중문 3연동</t>
        </is>
      </c>
      <c r="C36" s="54" t="inlineStr"/>
      <c r="D36" s="55" t="inlineStr">
        <is>
          <t>개</t>
        </is>
      </c>
      <c r="E36" s="56" t="n">
        <v>1</v>
      </c>
      <c r="F36" s="57" t="n">
        <v>800000</v>
      </c>
      <c r="G36" s="57" t="n">
        <v>800000</v>
      </c>
      <c r="H36" s="54" t="inlineStr">
        <is>
          <t>직접입력</t>
        </is>
      </c>
    </row>
    <row r="37">
      <c r="A37" s="54" t="inlineStr"/>
      <c r="B37" s="54" t="inlineStr">
        <is>
          <t>발코니 하이새시</t>
        </is>
      </c>
      <c r="C37" s="54" t="inlineStr"/>
      <c r="D37" s="55" t="inlineStr">
        <is>
          <t>m2</t>
        </is>
      </c>
      <c r="E37" s="56" t="n">
        <v>12</v>
      </c>
      <c r="F37" s="57" t="n">
        <v>7466</v>
      </c>
      <c r="G37" s="57" t="n">
        <v>89592</v>
      </c>
      <c r="H37" s="54" t="inlineStr">
        <is>
          <t>직접입력</t>
        </is>
      </c>
    </row>
    <row r="38">
      <c r="A38" s="52" t="inlineStr">
        <is>
          <t>■ 전기공사</t>
        </is>
      </c>
      <c r="B38" s="53" t="n"/>
      <c r="C38" s="53" t="n"/>
      <c r="D38" s="53" t="n"/>
      <c r="E38" s="53" t="n"/>
      <c r="F38" s="53" t="n"/>
      <c r="G38" s="53" t="n"/>
      <c r="H38" s="53" t="n"/>
    </row>
    <row r="39">
      <c r="A39" s="54" t="inlineStr"/>
      <c r="B39" s="54" t="inlineStr">
        <is>
          <t>거실 다운라이트 LED</t>
        </is>
      </c>
      <c r="C39" s="54" t="inlineStr">
        <is>
          <t>4인치</t>
        </is>
      </c>
      <c r="D39" s="55" t="inlineStr">
        <is>
          <t>개</t>
        </is>
      </c>
      <c r="E39" s="56" t="n">
        <v>16</v>
      </c>
      <c r="F39" s="57" t="n">
        <v>10000</v>
      </c>
      <c r="G39" s="57" t="n">
        <v>160000</v>
      </c>
      <c r="H39" s="54" t="inlineStr">
        <is>
          <t>직접입력</t>
        </is>
      </c>
    </row>
    <row r="40">
      <c r="A40" s="54" t="inlineStr"/>
      <c r="B40" s="54" t="inlineStr">
        <is>
          <t>콘센트 교체</t>
        </is>
      </c>
      <c r="C40" s="54" t="inlineStr"/>
      <c r="D40" s="55" t="inlineStr">
        <is>
          <t>개</t>
        </is>
      </c>
      <c r="E40" s="56" t="n">
        <v>18</v>
      </c>
      <c r="F40" s="57" t="n">
        <v>2000</v>
      </c>
      <c r="G40" s="57" t="n">
        <v>36000</v>
      </c>
      <c r="H40" s="54" t="inlineStr">
        <is>
          <t>직접입력</t>
        </is>
      </c>
    </row>
    <row r="41">
      <c r="A41" s="54" t="inlineStr"/>
      <c r="B41" s="54" t="inlineStr">
        <is>
          <t>스위치 교체</t>
        </is>
      </c>
      <c r="C41" s="54" t="inlineStr"/>
      <c r="D41" s="55" t="inlineStr">
        <is>
          <t>개</t>
        </is>
      </c>
      <c r="E41" s="56" t="n">
        <v>9</v>
      </c>
      <c r="F41" s="57" t="n">
        <v>4000</v>
      </c>
      <c r="G41" s="57" t="n">
        <v>36000</v>
      </c>
      <c r="H41" s="54" t="inlineStr">
        <is>
          <t>직접입력</t>
        </is>
      </c>
    </row>
    <row r="42">
      <c r="A42" s="52" t="inlineStr">
        <is>
          <t>■ 기계설비</t>
        </is>
      </c>
      <c r="B42" s="53" t="n"/>
      <c r="C42" s="53" t="n"/>
      <c r="D42" s="53" t="n"/>
      <c r="E42" s="53" t="n"/>
      <c r="F42" s="53" t="n"/>
      <c r="G42" s="53" t="n"/>
      <c r="H42" s="53" t="n"/>
    </row>
    <row r="43">
      <c r="A43" s="54" t="inlineStr"/>
      <c r="B43" s="54" t="inlineStr">
        <is>
          <t>양변기 설치</t>
        </is>
      </c>
      <c r="C43" s="54" t="inlineStr"/>
      <c r="D43" s="55" t="inlineStr">
        <is>
          <t>개</t>
        </is>
      </c>
      <c r="E43" s="56" t="n">
        <v>1</v>
      </c>
      <c r="F43" s="57" t="n">
        <v>150000</v>
      </c>
      <c r="G43" s="57" t="n">
        <v>150000</v>
      </c>
      <c r="H43" s="54" t="inlineStr">
        <is>
          <t>직접입력</t>
        </is>
      </c>
    </row>
    <row r="44">
      <c r="A44" s="54" t="inlineStr"/>
      <c r="B44" s="54" t="inlineStr">
        <is>
          <t>세면기 설치</t>
        </is>
      </c>
      <c r="C44" s="54" t="inlineStr"/>
      <c r="D44" s="55" t="inlineStr">
        <is>
          <t>개</t>
        </is>
      </c>
      <c r="E44" s="56" t="n">
        <v>1</v>
      </c>
      <c r="F44" s="57" t="n">
        <v>90000</v>
      </c>
      <c r="G44" s="57" t="n">
        <v>90000</v>
      </c>
      <c r="H44" s="54" t="inlineStr">
        <is>
          <t>직접입력</t>
        </is>
      </c>
    </row>
    <row r="45">
      <c r="A45" s="54" t="inlineStr"/>
      <c r="B45" s="54" t="inlineStr">
        <is>
          <t>욕실 환기팬</t>
        </is>
      </c>
      <c r="C45" s="54" t="inlineStr"/>
      <c r="D45" s="55" t="inlineStr">
        <is>
          <t>개</t>
        </is>
      </c>
      <c r="E45" s="56" t="n">
        <v>1</v>
      </c>
      <c r="F45" s="57" t="n">
        <v>30000</v>
      </c>
      <c r="G45" s="57" t="n">
        <v>30000</v>
      </c>
      <c r="H45" s="54" t="inlineStr">
        <is>
          <t>직접입력</t>
        </is>
      </c>
    </row>
    <row r="46">
      <c r="A46" s="52" t="inlineStr">
        <is>
          <t>■ 가구공사</t>
        </is>
      </c>
      <c r="B46" s="53" t="n"/>
      <c r="C46" s="53" t="n"/>
      <c r="D46" s="53" t="n"/>
      <c r="E46" s="53" t="n"/>
      <c r="F46" s="53" t="n"/>
      <c r="G46" s="53" t="n"/>
      <c r="H46" s="53" t="n"/>
    </row>
    <row r="47">
      <c r="A47" s="54" t="inlineStr"/>
      <c r="B47" s="54" t="inlineStr">
        <is>
          <t>주방 싱크대 상하부장</t>
        </is>
      </c>
      <c r="C47" s="54" t="inlineStr"/>
      <c r="D47" s="55" t="inlineStr">
        <is>
          <t>m</t>
        </is>
      </c>
      <c r="E47" s="56" t="n">
        <v>3.3</v>
      </c>
      <c r="F47" s="57" t="n">
        <v>69270</v>
      </c>
      <c r="G47" s="57" t="n">
        <v>228591</v>
      </c>
      <c r="H47" s="54" t="inlineStr">
        <is>
          <t>직접입력</t>
        </is>
      </c>
    </row>
    <row r="48">
      <c r="A48" s="54" t="inlineStr"/>
      <c r="B48" s="54" t="inlineStr">
        <is>
          <t>현관 신발장</t>
        </is>
      </c>
      <c r="C48" s="54" t="inlineStr"/>
      <c r="D48" s="55" t="inlineStr">
        <is>
          <t>개</t>
        </is>
      </c>
      <c r="E48" s="56" t="n">
        <v>1</v>
      </c>
      <c r="F48" s="57" t="n">
        <v>900000</v>
      </c>
      <c r="G48" s="57" t="n">
        <v>900000</v>
      </c>
      <c r="H48" s="54" t="inlineStr">
        <is>
          <t>직접입력</t>
        </is>
      </c>
    </row>
    <row r="49">
      <c r="A49" s="54" t="inlineStr"/>
      <c r="B49" s="54" t="inlineStr">
        <is>
          <t>안방 붙박이장</t>
        </is>
      </c>
      <c r="C49" s="54" t="inlineStr"/>
      <c r="D49" s="55" t="inlineStr">
        <is>
          <t>개</t>
        </is>
      </c>
      <c r="E49" s="56" t="n">
        <v>1</v>
      </c>
      <c r="F49" s="57" t="n">
        <v>22220</v>
      </c>
      <c r="G49" s="57" t="n">
        <v>22220</v>
      </c>
      <c r="H49" s="54" t="inlineStr">
        <is>
          <t>직접입력</t>
        </is>
      </c>
    </row>
    <row r="50">
      <c r="A50" s="52" t="inlineStr">
        <is>
          <t>■ 청소공사</t>
        </is>
      </c>
      <c r="B50" s="53" t="n"/>
      <c r="C50" s="53" t="n"/>
      <c r="D50" s="53" t="n"/>
      <c r="E50" s="53" t="n"/>
      <c r="F50" s="53" t="n"/>
      <c r="G50" s="53" t="n"/>
      <c r="H50" s="53" t="n"/>
    </row>
    <row r="51">
      <c r="A51" s="54" t="inlineStr"/>
      <c r="B51" s="54" t="inlineStr">
        <is>
          <t>준공 청소</t>
        </is>
      </c>
      <c r="C51" s="54" t="inlineStr"/>
      <c r="D51" s="55" t="inlineStr">
        <is>
          <t>m2</t>
        </is>
      </c>
      <c r="E51" s="56" t="n">
        <v>105</v>
      </c>
      <c r="F51" s="57" t="n">
        <v>0</v>
      </c>
      <c r="G51" s="57" t="n">
        <v>0</v>
      </c>
      <c r="H51" s="54" t="inlineStr">
        <is>
          <t>직접입력</t>
        </is>
      </c>
    </row>
    <row r="52">
      <c r="A52" s="52" t="inlineStr">
        <is>
          <t>예상 재료비 합계</t>
        </is>
      </c>
      <c r="B52" s="58" t="n"/>
      <c r="C52" s="58" t="n"/>
      <c r="D52" s="58" t="n"/>
      <c r="E52" s="58" t="n"/>
      <c r="F52" s="59" t="n"/>
      <c r="G52" s="60" t="n">
        <v>7117477</v>
      </c>
      <c r="H52" s="61" t="inlineStr">
        <is>
          <t>* 자재값 추정(공급가 별도)</t>
        </is>
      </c>
    </row>
  </sheetData>
  <mergeCells count="2">
    <mergeCell ref="A52:F5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34" customWidth="1" style="27" min="1" max="1"/>
    <col width="10" customWidth="1" style="27" min="2" max="2"/>
    <col width="14" customWidth="1" style="27" min="3" max="3"/>
    <col width="22" customWidth="1" style="27" min="4" max="4"/>
  </cols>
  <sheetData>
    <row r="1">
      <c r="A1" s="50" t="inlineStr">
        <is>
          <t>자 재 소 요 량 집 계 (발주용)</t>
        </is>
      </c>
    </row>
    <row r="3">
      <c r="A3" s="51" t="inlineStr">
        <is>
          <t>자재명</t>
        </is>
      </c>
      <c r="B3" s="51" t="inlineStr">
        <is>
          <t>단위</t>
        </is>
      </c>
      <c r="C3" s="51" t="inlineStr">
        <is>
          <t>총 소요량</t>
        </is>
      </c>
      <c r="D3" s="51" t="inlineStr">
        <is>
          <t>사용 공종</t>
        </is>
      </c>
    </row>
    <row r="4">
      <c r="A4" s="54" t="inlineStr">
        <is>
          <t>타카핀 F30</t>
        </is>
      </c>
      <c r="B4" s="55" t="inlineStr">
        <is>
          <t>개</t>
        </is>
      </c>
      <c r="C4" s="56" t="n">
        <v>1097</v>
      </c>
      <c r="D4" s="55" t="inlineStr">
        <is>
          <t>수장공사</t>
        </is>
      </c>
    </row>
    <row r="5">
      <c r="A5" s="54" t="inlineStr">
        <is>
          <t>석고피스 25mm</t>
        </is>
      </c>
      <c r="B5" s="55" t="inlineStr">
        <is>
          <t>개</t>
        </is>
      </c>
      <c r="C5" s="56" t="n">
        <v>549</v>
      </c>
      <c r="D5" s="55" t="inlineStr">
        <is>
          <t>수장공사</t>
        </is>
      </c>
    </row>
    <row r="6">
      <c r="A6" s="54" t="inlineStr">
        <is>
          <t>타일 300×600</t>
        </is>
      </c>
      <c r="B6" s="55" t="inlineStr">
        <is>
          <t>장</t>
        </is>
      </c>
      <c r="C6" s="56" t="n">
        <v>164</v>
      </c>
      <c r="D6" s="55" t="inlineStr">
        <is>
          <t>타일공사</t>
        </is>
      </c>
    </row>
    <row r="7">
      <c r="A7" s="54" t="inlineStr">
        <is>
          <t>부직포 공간초배</t>
        </is>
      </c>
      <c r="B7" s="55" t="inlineStr">
        <is>
          <t>m2</t>
        </is>
      </c>
      <c r="C7" s="56" t="n">
        <v>144.9</v>
      </c>
      <c r="D7" s="55" t="inlineStr">
        <is>
          <t>도배공사</t>
        </is>
      </c>
    </row>
    <row r="8">
      <c r="A8" s="54" t="inlineStr">
        <is>
          <t>석고보드 9.5T(900×1800)</t>
        </is>
      </c>
      <c r="B8" s="55" t="inlineStr">
        <is>
          <t>장</t>
        </is>
      </c>
      <c r="C8" s="56" t="n">
        <v>122</v>
      </c>
      <c r="D8" s="55" t="inlineStr">
        <is>
          <t>수장공사</t>
        </is>
      </c>
    </row>
    <row r="9">
      <c r="A9" s="54" t="inlineStr">
        <is>
          <t>다루끼 30×30(3.6m)</t>
        </is>
      </c>
      <c r="B9" s="55" t="inlineStr">
        <is>
          <t>본</t>
        </is>
      </c>
      <c r="C9" s="56" t="n">
        <v>83</v>
      </c>
      <c r="D9" s="55" t="inlineStr">
        <is>
          <t>수장공사</t>
        </is>
      </c>
    </row>
    <row r="10">
      <c r="A10" s="54" t="inlineStr">
        <is>
          <t>타일 300각</t>
        </is>
      </c>
      <c r="B10" s="55" t="inlineStr">
        <is>
          <t>장</t>
        </is>
      </c>
      <c r="C10" s="56" t="n">
        <v>72</v>
      </c>
      <c r="D10" s="55" t="inlineStr">
        <is>
          <t>타일공사</t>
        </is>
      </c>
    </row>
    <row r="11">
      <c r="A11" s="54" t="inlineStr">
        <is>
          <t>도배풀</t>
        </is>
      </c>
      <c r="B11" s="55" t="inlineStr">
        <is>
          <t>kg</t>
        </is>
      </c>
      <c r="C11" s="56" t="n">
        <v>36.3</v>
      </c>
      <c r="D11" s="55" t="inlineStr">
        <is>
          <t>도배공사</t>
        </is>
      </c>
    </row>
    <row r="12">
      <c r="A12" s="54" t="inlineStr">
        <is>
          <t>몰딩재</t>
        </is>
      </c>
      <c r="B12" s="55" t="inlineStr">
        <is>
          <t>본(2.4m)</t>
        </is>
      </c>
      <c r="C12" s="56" t="n">
        <v>34.4</v>
      </c>
      <c r="D12" s="55" t="inlineStr">
        <is>
          <t>수장공사</t>
        </is>
      </c>
    </row>
    <row r="13">
      <c r="A13" s="54" t="inlineStr">
        <is>
          <t>은박지/PE필름</t>
        </is>
      </c>
      <c r="B13" s="55" t="inlineStr">
        <is>
          <t>m2</t>
        </is>
      </c>
      <c r="C13" s="56" t="n">
        <v>32</v>
      </c>
      <c r="D13" s="55" t="inlineStr">
        <is>
          <t>바닥공사</t>
        </is>
      </c>
    </row>
    <row r="14">
      <c r="A14" s="54" t="inlineStr">
        <is>
          <t>에폭시본드</t>
        </is>
      </c>
      <c r="B14" s="55" t="inlineStr">
        <is>
          <t>kg</t>
        </is>
      </c>
      <c r="C14" s="56" t="n">
        <v>27.3</v>
      </c>
      <c r="D14" s="55" t="inlineStr">
        <is>
          <t>바닥공사</t>
        </is>
      </c>
    </row>
    <row r="15">
      <c r="A15" s="54" t="inlineStr">
        <is>
          <t>우레탄도막방수재</t>
        </is>
      </c>
      <c r="B15" s="55" t="inlineStr">
        <is>
          <t>kg</t>
        </is>
      </c>
      <c r="C15" s="56" t="n">
        <v>22.7</v>
      </c>
      <c r="D15" s="55" t="inlineStr">
        <is>
          <t>미장방수</t>
        </is>
      </c>
    </row>
    <row r="16">
      <c r="A16" s="54" t="inlineStr">
        <is>
          <t>강마루판</t>
        </is>
      </c>
      <c r="B16" s="55" t="inlineStr">
        <is>
          <t>박스(0.5평)</t>
        </is>
      </c>
      <c r="C16" s="56" t="n">
        <v>22</v>
      </c>
      <c r="D16" s="55" t="inlineStr">
        <is>
          <t>바닥공사</t>
        </is>
      </c>
    </row>
    <row r="17">
      <c r="A17" s="54" t="inlineStr">
        <is>
          <t>올퍼티</t>
        </is>
      </c>
      <c r="B17" s="55" t="inlineStr">
        <is>
          <t>kg</t>
        </is>
      </c>
      <c r="C17" s="56" t="n">
        <v>17.6</v>
      </c>
      <c r="D17" s="55" t="inlineStr">
        <is>
          <t>도장공사</t>
        </is>
      </c>
    </row>
    <row r="18">
      <c r="A18" s="54" t="inlineStr">
        <is>
          <t>걸레받이(MDF)</t>
        </is>
      </c>
      <c r="B18" s="55" t="inlineStr">
        <is>
          <t>본(2.4m)</t>
        </is>
      </c>
      <c r="C18" s="56" t="n">
        <v>15</v>
      </c>
      <c r="D18" s="55" t="inlineStr">
        <is>
          <t>수장공사</t>
        </is>
      </c>
    </row>
    <row r="19">
      <c r="A19" s="54" t="inlineStr">
        <is>
          <t>아이소핑크 XPS(900×1800)</t>
        </is>
      </c>
      <c r="B19" s="55" t="inlineStr">
        <is>
          <t>장</t>
        </is>
      </c>
      <c r="C19" s="56" t="n">
        <v>12</v>
      </c>
      <c r="D19" s="55" t="inlineStr">
        <is>
          <t>단열공사</t>
        </is>
      </c>
    </row>
    <row r="20">
      <c r="A20" s="54" t="inlineStr">
        <is>
          <t>실크벽지</t>
        </is>
      </c>
      <c r="B20" s="55" t="inlineStr">
        <is>
          <t>롤(5평)</t>
        </is>
      </c>
      <c r="C20" s="56" t="n">
        <v>10</v>
      </c>
      <c r="D20" s="55" t="inlineStr">
        <is>
          <t>도배공사</t>
        </is>
      </c>
    </row>
    <row r="21">
      <c r="A21" s="54" t="inlineStr">
        <is>
          <t>단열접착본드</t>
        </is>
      </c>
      <c r="B21" s="55" t="inlineStr">
        <is>
          <t>kg</t>
        </is>
      </c>
      <c r="C21" s="56" t="n">
        <v>8.5</v>
      </c>
      <c r="D21" s="55" t="inlineStr">
        <is>
          <t>단열공사</t>
        </is>
      </c>
    </row>
    <row r="22">
      <c r="A22" s="54" t="inlineStr">
        <is>
          <t>목공본드</t>
        </is>
      </c>
      <c r="B22" s="55" t="inlineStr">
        <is>
          <t>kg</t>
        </is>
      </c>
      <c r="C22" s="56" t="n">
        <v>1.8</v>
      </c>
      <c r="D22" s="55" t="inlineStr">
        <is>
          <t>수장공사</t>
        </is>
      </c>
    </row>
    <row r="23">
      <c r="A23" s="54" t="inlineStr">
        <is>
          <t>수성페인트 18L</t>
        </is>
      </c>
      <c r="B23" s="55" t="inlineStr">
        <is>
          <t>통</t>
        </is>
      </c>
      <c r="C23" s="56" t="n">
        <v>1</v>
      </c>
      <c r="D23" s="55" t="inlineStr">
        <is>
          <t>도장공사</t>
        </is>
      </c>
    </row>
    <row r="24">
      <c r="A24" s="54" t="inlineStr">
        <is>
          <t>프라이머/실러 18L</t>
        </is>
      </c>
      <c r="B24" s="55" t="inlineStr">
        <is>
          <t>통</t>
        </is>
      </c>
      <c r="C24" s="56" t="n">
        <v>1</v>
      </c>
      <c r="D24" s="55" t="inlineStr">
        <is>
          <t>도장공사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2026-06-18T12:20:04Z</dcterms:modified>
  <cp:lastModifiedBy>영호 이</cp:lastModifiedBy>
  <cp:lastPrinted>2026-06-01T08:03:26Z</cp:lastPrinted>
</cp:coreProperties>
</file>