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25평 아파트 부분 리모델링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Q-2026-001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목공공사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/>
      <c r="C12" s="11" t="inlineStr">
        <is>
          <t>우물천장 목작업(거실+복도) — 경량철골+석고보드 2겹, 클리어런스 300mm, 약 12평 추정</t>
        </is>
      </c>
      <c r="D12" s="6" t="inlineStr">
        <is>
          <t>평</t>
        </is>
      </c>
      <c r="E12" s="6" t="n">
        <v>12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/>
      <c r="C13" s="10" t="inlineStr">
        <is>
          <t>간접조명 박스(코브조명 라인 틀) 제작 — 거실 우물천장 내부 4면 설치</t>
        </is>
      </c>
      <c r="D13" s="3" t="inlineStr">
        <is>
          <t>m</t>
        </is>
      </c>
      <c r="E13" s="3" t="n">
        <v>12</v>
      </c>
      <c r="F13" s="35" t="n">
        <v>45000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타일공사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/>
      <c r="C15" s="10" t="inlineStr">
        <is>
          <t>LX지인 포세린 600각 바닥 타일 자재 — 거실+주방+복도 13평(43㎡), LX Z:IN 포세린 PT600</t>
        </is>
      </c>
      <c r="D15" s="3" t="inlineStr">
        <is>
          <t>㎡</t>
        </is>
      </c>
      <c r="E15" s="3" t="n">
        <v>47</v>
      </c>
      <c r="F15" s="35" t="n">
        <v>30000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/>
      <c r="C16" s="11" t="inlineStr">
        <is>
          <t>포세린 600각 타일 시공 인건비 — 압착공법, 에폭시 줄눈(5mm) 포함</t>
        </is>
      </c>
      <c r="D16" s="6" t="inlineStr">
        <is>
          <t>㎡</t>
        </is>
      </c>
      <c r="E16" s="6" t="n">
        <v>47</v>
      </c>
      <c r="F16" s="36" t="n">
        <v>110000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도배공사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5</v>
      </c>
      <c r="B18" s="6" t="inlineStr"/>
      <c r="C18" s="11" t="inlineStr">
        <is>
          <t>합지 벽지 LX하우시스 디아망 시공 — 25평형 도배면적 약 68평 적용(벽+천장 전개면적), 천장 포함</t>
        </is>
      </c>
      <c r="D18" s="6" t="inlineStr">
        <is>
          <t>평</t>
        </is>
      </c>
      <c r="E18" s="6" t="n">
        <v>68</v>
      </c>
      <c r="F18" s="36" t="n">
        <v>18000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욕실공사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6</v>
      </c>
      <c r="B20" s="6" t="inlineStr"/>
      <c r="C20" s="11" t="inlineStr">
        <is>
          <t>욕실 전체 철거 — 기존 타일·도기·수전·방수 일체 철거 및 폐기물 처리(1개소)</t>
        </is>
      </c>
      <c r="D20" s="6" t="inlineStr">
        <is>
          <t>개소</t>
        </is>
      </c>
      <c r="E20" s="6" t="n">
        <v>1</v>
      </c>
      <c r="F20" s="36" t="n">
        <v>550000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7</v>
      </c>
      <c r="B21" s="3" t="inlineStr"/>
      <c r="C21" s="10" t="inlineStr">
        <is>
          <t>욕실 방수 — 우레탄 도막 2회 도포(바닥+벽 하부 1.2m)</t>
        </is>
      </c>
      <c r="D21" s="3" t="inlineStr">
        <is>
          <t>식</t>
        </is>
      </c>
      <c r="E21" s="3" t="n">
        <v>1</v>
      </c>
      <c r="F21" s="35" t="n">
        <v>350000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8</v>
      </c>
      <c r="B22" s="6" t="inlineStr"/>
      <c r="C22" s="11" t="inlineStr">
        <is>
          <t>욕실 벽·바닥 타일 시공 — 중급 자기질 300×600 벽타일, 바닥 300×300 미끄럼방지, 줄눈 포함</t>
        </is>
      </c>
      <c r="D22" s="6" t="inlineStr">
        <is>
          <t>식</t>
        </is>
      </c>
      <c r="E22" s="6" t="n">
        <v>1</v>
      </c>
      <c r="F22" s="36" t="n">
        <v>800000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9</v>
      </c>
      <c r="B23" s="3" t="inlineStr"/>
      <c r="C23" s="10" t="inlineStr">
        <is>
          <t>도기 세트 — 아메리칸스탠다드 또는 동급 중급 양변기+세면기+거울장, 반건식(샤워부스 일자형 900mm 포함)</t>
        </is>
      </c>
      <c r="D23" s="3" t="inlineStr">
        <is>
          <t>식</t>
        </is>
      </c>
      <c r="E23" s="3" t="n">
        <v>1</v>
      </c>
      <c r="F23" s="35" t="n">
        <v>1300000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10</v>
      </c>
      <c r="B24" s="6" t="inlineStr"/>
      <c r="C24" s="11" t="inlineStr">
        <is>
          <t>수전 세트 — 세면수전+샤워수전(비반트 또는 동급), 환풍기 교체 포함</t>
        </is>
      </c>
      <c r="D24" s="6" t="inlineStr">
        <is>
          <t>식</t>
        </is>
      </c>
      <c r="E24" s="6" t="n">
        <v>1</v>
      </c>
      <c r="F24" s="36" t="n">
        <v>380000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주방공사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11</v>
      </c>
      <c r="B26" s="3" t="inlineStr"/>
      <c r="C26" s="10" t="inlineStr">
        <is>
          <t>한샘 키친 상하부장 4m — ㄱ자형(하부 4m+상부 4m), 도어 도장마감, 한샘 유로 또는 플래너 중급</t>
        </is>
      </c>
      <c r="D26" s="3" t="inlineStr">
        <is>
          <t>m</t>
        </is>
      </c>
      <c r="E26" s="3" t="n">
        <v>4</v>
      </c>
      <c r="F26" s="35" t="n">
        <v>980000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12</v>
      </c>
      <c r="B27" s="3" t="inlineStr"/>
      <c r="C27" s="10" t="inlineStr">
        <is>
          <t>PT(인조대리석) 상판 — LX 하이막스 또는 동급, 싱크볼+하츠 수전 포함, 아크릴 코팅마감</t>
        </is>
      </c>
      <c r="D27" s="3" t="inlineStr">
        <is>
          <t>m</t>
        </is>
      </c>
      <c r="E27" s="3" t="n">
        <v>4</v>
      </c>
      <c r="F27" s="35" t="n">
        <v>260000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전기·조명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13</v>
      </c>
      <c r="B29" s="3" t="inlineStr"/>
      <c r="C29" s="10" t="inlineStr">
        <is>
          <t>방등·거실등 LED 교체 — 거실 1개+방 3개+주방 1개, 삼성/필립스 LED 중급 기구 공급+교체</t>
        </is>
      </c>
      <c r="D29" s="3" t="inlineStr">
        <is>
          <t>식</t>
        </is>
      </c>
      <c r="E29" s="3" t="n">
        <v>1</v>
      </c>
      <c r="F29" s="35" t="n">
        <v>750000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14</v>
      </c>
      <c r="B30" s="3" t="inlineStr"/>
      <c r="C30" s="10" t="inlineStr">
        <is>
          <t>다운라이트 설치 — 거실 우물천장 내 8구(5W LED 매입등, 전기배선 포함, 추정)</t>
        </is>
      </c>
      <c r="D30" s="3" t="inlineStr">
        <is>
          <t>개</t>
        </is>
      </c>
      <c r="E30" s="3" t="n">
        <v>8</v>
      </c>
      <c r="F30" s="35" t="n">
        <v>35000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15</v>
      </c>
      <c r="B31" s="3" t="inlineStr"/>
      <c r="C31" s="10" t="inlineStr">
        <is>
          <t>간접(라인)조명 설치 — 거실 우물천장 코브 LED 스트립 4m, 전원 배선 포함(추정)</t>
        </is>
      </c>
      <c r="D31" s="3" t="inlineStr">
        <is>
          <t>m</t>
        </is>
      </c>
      <c r="E31" s="3" t="n">
        <v>12</v>
      </c>
      <c r="F31" s="35" t="n">
        <v>28000</v>
      </c>
      <c r="G31" s="35">
        <f>E31*F31</f>
        <v/>
      </c>
      <c r="H31" s="35" t="n">
        <v>0</v>
      </c>
      <c r="I31" s="5" t="n"/>
    </row>
    <row r="32" ht="30" customHeight="1" s="27">
      <c r="A32" s="25" t="inlineStr">
        <is>
          <t>소 계 (품목 합계)</t>
        </is>
      </c>
      <c r="B32" s="37" t="n"/>
      <c r="C32" s="37" t="n"/>
      <c r="D32" s="38" t="n"/>
      <c r="E32" s="12">
        <f>SUM(E11:E31)</f>
        <v/>
      </c>
      <c r="F32" s="13" t="n"/>
      <c r="G32" s="14">
        <f>SUM(G11:G31)</f>
        <v/>
      </c>
      <c r="H32" s="39">
        <f>SUM(H11:H31)</f>
        <v/>
      </c>
      <c r="I32" s="12" t="inlineStr">
        <is>
          <t>부가세 별도</t>
        </is>
      </c>
    </row>
    <row r="33" ht="30" customHeight="1" s="27">
      <c r="A33" s="25" t="inlineStr">
        <is>
          <t>공 과 잡 비</t>
        </is>
      </c>
      <c r="B33" s="37" t="n"/>
      <c r="C33" s="37" t="n"/>
      <c r="D33" s="38" t="n"/>
      <c r="E33" s="16" t="n"/>
      <c r="F33" s="16" t="n"/>
      <c r="G33" s="17">
        <f>G32*0.06</f>
        <v/>
      </c>
      <c r="H33" s="18" t="n"/>
      <c r="I33" s="19" t="n"/>
    </row>
    <row r="34" ht="30" customHeight="1" s="27">
      <c r="A34" s="25" t="inlineStr">
        <is>
          <t>기 업 이 윤</t>
        </is>
      </c>
      <c r="B34" s="37" t="n"/>
      <c r="C34" s="37" t="n"/>
      <c r="D34" s="38" t="n"/>
      <c r="E34" s="16" t="n"/>
      <c r="F34" s="16" t="n"/>
      <c r="G34" s="17">
        <f>G32*0.1</f>
        <v/>
      </c>
      <c r="H34" s="18" t="n"/>
      <c r="I34" s="19" t="n"/>
    </row>
    <row r="35">
      <c r="A35" s="25" t="inlineStr">
        <is>
          <t>총 합 계 금 액 (TOTAL AMOUNT)</t>
        </is>
      </c>
      <c r="B35" s="37" t="n"/>
      <c r="C35" s="37" t="n"/>
      <c r="D35" s="38" t="n"/>
      <c r="E35" s="16" t="n"/>
      <c r="F35" s="16" t="n"/>
      <c r="G35" s="20">
        <f>G32+G33+G34</f>
        <v/>
      </c>
      <c r="H35" s="21">
        <f>SUM(H11:H31)</f>
        <v/>
      </c>
      <c r="I35" s="22" t="inlineStr">
        <is>
          <t>부가세 별도</t>
        </is>
      </c>
    </row>
    <row r="36"/>
    <row r="37">
      <c r="A37" s="29" t="inlineStr">
        <is>
          <t>■ 기 타 사 항 및 특 기 사 항</t>
        </is>
      </c>
    </row>
    <row r="38">
      <c r="A38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8" s="40" t="n"/>
      <c r="C38" s="40" t="n"/>
      <c r="D38" s="40" t="n"/>
      <c r="E38" s="40" t="n"/>
      <c r="F38" s="40" t="n"/>
      <c r="G38" s="40" t="n"/>
      <c r="H38" s="40" t="n"/>
      <c r="I38" s="41" t="n"/>
    </row>
    <row r="39">
      <c r="A39" s="42" t="n"/>
      <c r="I39" s="43" t="n"/>
    </row>
    <row r="40">
      <c r="A40" s="44" t="n"/>
      <c r="B40" s="45" t="n"/>
      <c r="C40" s="45" t="n"/>
      <c r="D40" s="45" t="n"/>
      <c r="E40" s="45" t="n"/>
      <c r="F40" s="45" t="n"/>
      <c r="G40" s="45" t="n"/>
      <c r="H40" s="45" t="n"/>
      <c r="I40" s="46" t="n"/>
    </row>
    <row r="41"/>
    <row r="42"/>
  </sheetData>
  <mergeCells count="24">
    <mergeCell ref="E3:I3"/>
    <mergeCell ref="A38:I40"/>
    <mergeCell ref="A25:I25"/>
    <mergeCell ref="B5:D5"/>
    <mergeCell ref="A19:I19"/>
    <mergeCell ref="F7:I7"/>
    <mergeCell ref="A35:D35"/>
    <mergeCell ref="A37:I37"/>
    <mergeCell ref="A28:I28"/>
    <mergeCell ref="B4:D4"/>
    <mergeCell ref="F5:I5"/>
    <mergeCell ref="B7:D7"/>
    <mergeCell ref="B3:D3"/>
    <mergeCell ref="A11:I11"/>
    <mergeCell ref="A34:D34"/>
    <mergeCell ref="F8:I8"/>
    <mergeCell ref="F4:I4"/>
    <mergeCell ref="A14:I14"/>
    <mergeCell ref="A1:I1"/>
    <mergeCell ref="A17:I17"/>
    <mergeCell ref="A33:D33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2026-06-08T05:28:14Z</dcterms:modified>
  <cp:lastModifiedBy>영호 이</cp:lastModifiedBy>
  <cp:lastPrinted>2026-06-01T08:03:26Z</cp:lastPrinted>
</cp:coreProperties>
</file>