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  <sheet xmlns:r="http://schemas.openxmlformats.org/officeDocument/2006/relationships" name="물량산출" sheetId="2" state="visible" r:id="rId2"/>
  </sheets>
  <definedNames/>
  <calcPr calcId="181029" fullCalcOnLoad="1"/>
</workbook>
</file>

<file path=xl/styles.xml><?xml version="1.0" encoding="utf-8"?>
<styleSheet xmlns="http://schemas.openxmlformats.org/spreadsheetml/2006/main">
  <numFmts count="3">
    <numFmt numFmtId="164" formatCode="#,##0;\(#,##0\);&quot;-&quot;;@"/>
    <numFmt numFmtId="165" formatCode="&quot;₩ &quot;\ #,##0\ &quot; (사천이백육십칠만육천오백 원)&quot;"/>
    <numFmt numFmtId="166" formatCode="#,##0.##"/>
  </numFmts>
  <fonts count="15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  <font>
      <b val="1"/>
      <sz val="13"/>
    </font>
    <font>
      <b val="1"/>
      <color rgb="00FFFFFF"/>
    </font>
    <font>
      <b val="1"/>
    </font>
  </fonts>
  <fills count="9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  <fill>
      <patternFill patternType="solid">
        <fgColor rgb="002B2722"/>
      </patternFill>
    </fill>
    <fill>
      <patternFill patternType="solid">
        <fgColor rgb="00EFE7D8"/>
      </patternFill>
    </fill>
  </fills>
  <borders count="17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2" fillId="0" borderId="0" pivotButton="0" quotePrefix="0" xfId="0"/>
    <xf numFmtId="0" fontId="13" fillId="7" borderId="16" applyAlignment="1" pivotButton="0" quotePrefix="0" xfId="0">
      <alignment horizontal="center" vertical="center"/>
    </xf>
    <xf numFmtId="0" fontId="14" fillId="8" borderId="16" pivotButton="0" quotePrefix="0" xfId="0"/>
    <xf numFmtId="0" fontId="0" fillId="8" borderId="16" pivotButton="0" quotePrefix="0" xfId="0"/>
    <xf numFmtId="0" fontId="0" fillId="0" borderId="16" pivotButton="0" quotePrefix="0" xfId="0"/>
    <xf numFmtId="0" fontId="0" fillId="0" borderId="16" applyAlignment="1" pivotButton="0" quotePrefix="0" xfId="0">
      <alignment horizontal="center" vertical="center"/>
    </xf>
    <xf numFmtId="166" fontId="0" fillId="0" borderId="16" applyAlignment="1" pivotButton="0" quotePrefix="0" xfId="0">
      <alignment horizontal="right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5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스케치업테스트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18일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20260618-01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/>
      <c r="C12" s="10" t="inlineStr">
        <is>
          <t>거실 바닥마감</t>
        </is>
      </c>
      <c r="D12" s="3" t="inlineStr">
        <is>
          <t>m2</t>
        </is>
      </c>
      <c r="E12" s="3" t="n">
        <v>20</v>
      </c>
      <c r="F12" s="35" t="n">
        <v>1912</v>
      </c>
      <c r="G12" s="35">
        <f>E12*F12</f>
        <v/>
      </c>
      <c r="H12" s="35" t="n">
        <v>0</v>
      </c>
      <c r="I12" s="5" t="n"/>
    </row>
    <row r="13" ht="28" customHeight="1" s="27">
      <c r="A13" s="47" t="inlineStr">
        <is>
          <t>수장공사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3" t="n">
        <v>2</v>
      </c>
      <c r="B14" s="3" t="inlineStr"/>
      <c r="C14" s="10" t="inlineStr">
        <is>
          <t>거실 벽체마감</t>
        </is>
      </c>
      <c r="D14" s="3" t="inlineStr">
        <is>
          <t>m2</t>
        </is>
      </c>
      <c r="E14" s="3" t="n">
        <v>43.2</v>
      </c>
      <c r="F14" s="35" t="n">
        <v>4771</v>
      </c>
      <c r="G14" s="35">
        <f>E14*F14</f>
        <v/>
      </c>
      <c r="H14" s="35" t="n">
        <v>0</v>
      </c>
      <c r="I14" s="5" t="n"/>
    </row>
    <row r="15" ht="28" customHeight="1" s="27">
      <c r="A15" s="47" t="inlineStr">
        <is>
          <t>전기공사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3" t="n">
        <v>3</v>
      </c>
      <c r="B16" s="3" t="inlineStr"/>
      <c r="C16" s="10" t="inlineStr">
        <is>
          <t>거실 조명기구</t>
        </is>
      </c>
      <c r="D16" s="3" t="inlineStr">
        <is>
          <t>개</t>
        </is>
      </c>
      <c r="E16" s="3" t="n">
        <v>6</v>
      </c>
      <c r="F16" s="35" t="n">
        <v>106828</v>
      </c>
      <c r="G16" s="35">
        <f>E16*F16</f>
        <v/>
      </c>
      <c r="H16" s="35" t="n">
        <v>0</v>
      </c>
      <c r="I16" s="5" t="n"/>
    </row>
    <row r="17" ht="28" customHeight="1" s="27">
      <c r="A17" s="25" t="inlineStr">
        <is>
          <t>소 계 (품목 합계)</t>
        </is>
      </c>
      <c r="B17" s="37" t="n"/>
      <c r="C17" s="37" t="n"/>
      <c r="D17" s="38" t="n"/>
      <c r="E17" s="12">
        <f>SUM(E11:E16)</f>
        <v/>
      </c>
      <c r="F17" s="13" t="n"/>
      <c r="G17" s="14">
        <f>SUM(G11:G16)</f>
        <v/>
      </c>
      <c r="H17" s="39">
        <f>SUM(H11:H16)</f>
        <v/>
      </c>
      <c r="I17" s="12" t="inlineStr">
        <is>
          <t>부가세 별도</t>
        </is>
      </c>
    </row>
    <row r="18" ht="28" customHeight="1" s="27">
      <c r="A18" s="25" t="inlineStr">
        <is>
          <t>공 과 잡 비</t>
        </is>
      </c>
      <c r="B18" s="37" t="n"/>
      <c r="C18" s="37" t="n"/>
      <c r="D18" s="38" t="n"/>
      <c r="E18" s="16" t="n"/>
      <c r="F18" s="16" t="n"/>
      <c r="G18" s="17">
        <f>G17*0.06</f>
        <v/>
      </c>
      <c r="H18" s="18" t="n"/>
      <c r="I18" s="19" t="n"/>
    </row>
    <row r="19" ht="28" customHeight="1" s="27">
      <c r="A19" s="25" t="inlineStr">
        <is>
          <t>기 업 이 윤</t>
        </is>
      </c>
      <c r="B19" s="37" t="n"/>
      <c r="C19" s="37" t="n"/>
      <c r="D19" s="38" t="n"/>
      <c r="E19" s="16" t="n"/>
      <c r="F19" s="16" t="n"/>
      <c r="G19" s="17">
        <f>G17*0.1</f>
        <v/>
      </c>
      <c r="H19" s="18" t="n"/>
      <c r="I19" s="19" t="n"/>
    </row>
    <row r="20" ht="28" customHeight="1" s="27">
      <c r="A20" s="25" t="inlineStr">
        <is>
          <t>총 합 계 금 액 (TOTAL AMOUNT)</t>
        </is>
      </c>
      <c r="B20" s="37" t="n"/>
      <c r="C20" s="37" t="n"/>
      <c r="D20" s="38" t="n"/>
      <c r="E20" s="16" t="n"/>
      <c r="F20" s="16" t="n"/>
      <c r="G20" s="20">
        <f>G17+G18+G19</f>
        <v/>
      </c>
      <c r="H20" s="21">
        <f>SUM(H11:H16)</f>
        <v/>
      </c>
      <c r="I20" s="22" t="inlineStr">
        <is>
          <t>부가세 별도</t>
        </is>
      </c>
    </row>
    <row r="21" ht="28" customHeight="1" s="27"/>
    <row r="22" ht="28" customHeight="1" s="27">
      <c r="A22" s="29" t="inlineStr">
        <is>
          <t>■ 기 타 사 항 및 특 기 사 항</t>
        </is>
      </c>
    </row>
    <row r="23" ht="28" customHeight="1" s="27">
      <c r="A23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3" s="40" t="n"/>
      <c r="C23" s="40" t="n"/>
      <c r="D23" s="40" t="n"/>
      <c r="E23" s="40" t="n"/>
      <c r="F23" s="40" t="n"/>
      <c r="G23" s="40" t="n"/>
      <c r="H23" s="40" t="n"/>
      <c r="I23" s="41" t="n"/>
    </row>
    <row r="24" ht="28" customHeight="1" s="27">
      <c r="A24" s="42" t="n"/>
      <c r="I24" s="43" t="n"/>
    </row>
    <row r="25" ht="28" customHeight="1" s="27">
      <c r="A25" s="44" t="n"/>
      <c r="B25" s="45" t="n"/>
      <c r="C25" s="45" t="n"/>
      <c r="D25" s="45" t="n"/>
      <c r="E25" s="45" t="n"/>
      <c r="F25" s="45" t="n"/>
      <c r="G25" s="45" t="n"/>
      <c r="H25" s="45" t="n"/>
      <c r="I25" s="46" t="n"/>
    </row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21">
    <mergeCell ref="E3:I3"/>
    <mergeCell ref="A17:D17"/>
    <mergeCell ref="A20:D20"/>
    <mergeCell ref="A19:D19"/>
    <mergeCell ref="F4:I4"/>
    <mergeCell ref="A22:I22"/>
    <mergeCell ref="B6:D6"/>
    <mergeCell ref="F6:I6"/>
    <mergeCell ref="B5:D5"/>
    <mergeCell ref="A23:I25"/>
    <mergeCell ref="F7:I7"/>
    <mergeCell ref="A13:I13"/>
    <mergeCell ref="B4:D4"/>
    <mergeCell ref="F5:I5"/>
    <mergeCell ref="B7:D7"/>
    <mergeCell ref="A15:I15"/>
    <mergeCell ref="B3:D3"/>
    <mergeCell ref="A18:D18"/>
    <mergeCell ref="A11:I11"/>
    <mergeCell ref="F8:I8"/>
    <mergeCell ref="A1:I1"/>
  </mergeCells>
  <pageMargins left="0.4" right="0.4" top="0.5" bottom="0.5" header="0.5" footer="0.5"/>
  <pageSetup orientation="landscape" paperSize="9" scale="80" fitToHeight="0"/>
  <rowBreaks count="1" manualBreakCount="1">
    <brk id="16" min="0" max="16383" man="1"/>
  </rowBreaks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style="27" min="1" max="1"/>
    <col width="28" customWidth="1" style="27" min="2" max="2"/>
    <col width="16" customWidth="1" style="27" min="3" max="3"/>
    <col width="8" customWidth="1" style="27" min="4" max="4"/>
    <col width="12" customWidth="1" style="27" min="5" max="5"/>
    <col width="34" customWidth="1" style="27" min="6" max="6"/>
  </cols>
  <sheetData>
    <row r="1">
      <c r="A1" s="50" t="inlineStr">
        <is>
          <t>물 량 산 출 서 (수량산출 근거)</t>
        </is>
      </c>
    </row>
    <row r="3">
      <c r="A3" s="51" t="inlineStr">
        <is>
          <t>공종</t>
        </is>
      </c>
      <c r="B3" s="51" t="inlineStr">
        <is>
          <t>품명</t>
        </is>
      </c>
      <c r="C3" s="51" t="inlineStr">
        <is>
          <t>규격</t>
        </is>
      </c>
      <c r="D3" s="51" t="inlineStr">
        <is>
          <t>단위</t>
        </is>
      </c>
      <c r="E3" s="51" t="inlineStr">
        <is>
          <t>수량</t>
        </is>
      </c>
      <c r="F3" s="51" t="inlineStr">
        <is>
          <t>산출근거</t>
        </is>
      </c>
    </row>
    <row r="4">
      <c r="A4" s="52" t="inlineStr">
        <is>
          <t>■ 바닥공사</t>
        </is>
      </c>
      <c r="B4" s="53" t="n"/>
      <c r="C4" s="53" t="n"/>
      <c r="D4" s="53" t="n"/>
      <c r="E4" s="53" t="n"/>
      <c r="F4" s="53" t="n"/>
    </row>
    <row r="5">
      <c r="A5" s="54" t="inlineStr"/>
      <c r="B5" s="54" t="inlineStr">
        <is>
          <t>거실 바닥마감</t>
        </is>
      </c>
      <c r="C5" s="54" t="inlineStr"/>
      <c r="D5" s="55" t="inlineStr">
        <is>
          <t>m2</t>
        </is>
      </c>
      <c r="E5" s="56" t="n">
        <v>20</v>
      </c>
      <c r="F5" s="54" t="inlineStr">
        <is>
          <t>스케치업 01_바닥 면적</t>
        </is>
      </c>
    </row>
    <row r="6">
      <c r="A6" s="52" t="inlineStr">
        <is>
          <t>■ 수장공사</t>
        </is>
      </c>
      <c r="B6" s="53" t="n"/>
      <c r="C6" s="53" t="n"/>
      <c r="D6" s="53" t="n"/>
      <c r="E6" s="53" t="n"/>
      <c r="F6" s="53" t="n"/>
    </row>
    <row r="7">
      <c r="A7" s="54" t="inlineStr"/>
      <c r="B7" s="54" t="inlineStr">
        <is>
          <t>거실 벽체마감</t>
        </is>
      </c>
      <c r="C7" s="54" t="inlineStr"/>
      <c r="D7" s="55" t="inlineStr">
        <is>
          <t>m2</t>
        </is>
      </c>
      <c r="E7" s="56" t="n">
        <v>43.2</v>
      </c>
      <c r="F7" s="54" t="inlineStr">
        <is>
          <t>스케치업 02_벽 면적</t>
        </is>
      </c>
    </row>
    <row r="8">
      <c r="A8" s="52" t="inlineStr">
        <is>
          <t>■ 전기공사</t>
        </is>
      </c>
      <c r="B8" s="53" t="n"/>
      <c r="C8" s="53" t="n"/>
      <c r="D8" s="53" t="n"/>
      <c r="E8" s="53" t="n"/>
      <c r="F8" s="53" t="n"/>
    </row>
    <row r="9">
      <c r="A9" s="54" t="inlineStr"/>
      <c r="B9" s="54" t="inlineStr">
        <is>
          <t>거실 조명기구</t>
        </is>
      </c>
      <c r="C9" s="54" t="inlineStr"/>
      <c r="D9" s="55" t="inlineStr">
        <is>
          <t>개</t>
        </is>
      </c>
      <c r="E9" s="56" t="n">
        <v>6</v>
      </c>
      <c r="F9" s="54" t="inlineStr">
        <is>
          <t>스케치업 08_조명 개수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2026-06-18T12:06:15Z</dcterms:modified>
  <cp:lastModifiedBy>영호 이</cp:lastModifiedBy>
  <cp:lastPrinted>2026-06-01T08:03:26Z</cp:lastPrinted>
</cp:coreProperties>
</file>