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비교견적" sheetId="1" state="visible" r:id="rId1"/>
    <sheet xmlns:r="http://schemas.openxmlformats.org/officeDocument/2006/relationships" name="1안_A안" sheetId="2" state="visible" r:id="rId2"/>
    <sheet xmlns:r="http://schemas.openxmlformats.org/officeDocument/2006/relationships" name="2안_B안" sheetId="3" state="visible" r:id="rId3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8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  <font>
      <b val="1"/>
      <sz val="20"/>
    </font>
    <font>
      <b val="1"/>
      <sz val="10"/>
    </font>
    <font>
      <sz val="10"/>
    </font>
    <font>
      <b val="1"/>
      <color rgb="00FFFFFF"/>
    </font>
    <font>
      <b val="1"/>
    </font>
    <font>
      <color rgb="008A7F6E"/>
      <sz val="9"/>
    </font>
  </fonts>
  <fills count="10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  <fill>
      <patternFill patternType="solid">
        <fgColor rgb="002E3A4F"/>
      </patternFill>
    </fill>
    <fill>
      <patternFill patternType="solid">
        <fgColor rgb="00F3EFE7"/>
      </patternFill>
    </fill>
    <fill>
      <patternFill patternType="solid">
        <fgColor rgb="00E2EFE2"/>
      </patternFill>
    </fill>
  </fills>
  <borders count="17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00C9BFB0"/>
      </left>
      <right style="thin">
        <color rgb="00C9BFB0"/>
      </right>
      <top style="thin">
        <color rgb="00C9BFB0"/>
      </top>
      <bottom style="thin">
        <color rgb="00C9BFB0"/>
      </bottom>
    </border>
  </borders>
  <cellStyleXfs count="1">
    <xf numFmtId="0" fontId="0" fillId="0" borderId="0"/>
  </cellStyleXfs>
  <cellXfs count="64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2" fillId="0" borderId="0" applyAlignment="1" pivotButton="0" quotePrefix="0" xfId="0">
      <alignment horizontal="center" vertical="center"/>
    </xf>
    <xf numFmtId="0" fontId="13" fillId="0" borderId="0" pivotButton="0" quotePrefix="0" xfId="0"/>
    <xf numFmtId="0" fontId="14" fillId="0" borderId="0" pivotButton="0" quotePrefix="0" xfId="0"/>
    <xf numFmtId="0" fontId="15" fillId="7" borderId="16" applyAlignment="1" pivotButton="0" quotePrefix="0" xfId="0">
      <alignment horizontal="center" vertical="center"/>
    </xf>
    <xf numFmtId="0" fontId="15" fillId="7" borderId="16" applyAlignment="1" pivotButton="0" quotePrefix="0" xfId="0">
      <alignment horizontal="right" vertical="center"/>
    </xf>
    <xf numFmtId="0" fontId="13" fillId="6" borderId="16" pivotButton="0" quotePrefix="0" xfId="0"/>
    <xf numFmtId="3" fontId="0" fillId="0" borderId="16" applyAlignment="1" pivotButton="0" quotePrefix="0" xfId="0">
      <alignment horizontal="right" vertical="center"/>
    </xf>
    <xf numFmtId="0" fontId="13" fillId="8" borderId="16" pivotButton="0" quotePrefix="0" xfId="0"/>
    <xf numFmtId="3" fontId="16" fillId="8" borderId="16" applyAlignment="1" pivotButton="0" quotePrefix="0" xfId="0">
      <alignment horizontal="right" vertical="center"/>
    </xf>
    <xf numFmtId="0" fontId="14" fillId="0" borderId="16" pivotButton="0" quotePrefix="0" xfId="0"/>
    <xf numFmtId="0" fontId="13" fillId="9" borderId="16" pivotButton="0" quotePrefix="0" xfId="0"/>
    <xf numFmtId="3" fontId="16" fillId="9" borderId="16" applyAlignment="1" pivotButton="0" quotePrefix="0" xfId="0">
      <alignment horizontal="right" vertical="center"/>
    </xf>
    <xf numFmtId="0" fontId="17" fillId="0" borderId="0" applyAlignment="1" pivotButton="0" quotePrefix="0" xfId="0">
      <alignment horizontal="left" vertical="top" wrapText="1"/>
    </xf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15"/>
  <sheetViews>
    <sheetView workbookViewId="0">
      <selection activeCell="A1" sqref="A1"/>
    </sheetView>
  </sheetViews>
  <sheetFormatPr baseColWidth="8" defaultRowHeight="15"/>
  <cols>
    <col width="18" customWidth="1" style="27" min="1" max="1"/>
    <col width="17" customWidth="1" style="27" min="2" max="2"/>
    <col width="17" customWidth="1" style="27" min="3" max="3"/>
  </cols>
  <sheetData>
    <row r="1" ht="34" customHeight="1" s="27">
      <c r="A1" s="47" t="inlineStr">
        <is>
          <t>비 교 견 적 서</t>
        </is>
      </c>
    </row>
    <row r="3">
      <c r="A3" s="48" t="inlineStr">
        <is>
          <t>■ 견적명</t>
        </is>
      </c>
      <c r="B3" t="inlineStr">
        <is>
          <t>문수로아이파크2차 1단지 101동403호 부분시공</t>
        </is>
      </c>
      <c r="D3" s="48" t="inlineStr">
        <is>
          <t>■ 공급자</t>
        </is>
      </c>
      <c r="E3" s="48" t="inlineStr">
        <is>
          <t>강산건축디자인</t>
        </is>
      </c>
    </row>
    <row r="4">
      <c r="A4" s="48" t="inlineStr">
        <is>
          <t>■ 고객</t>
        </is>
      </c>
      <c r="B4" t="inlineStr">
        <is>
          <t>고객</t>
        </is>
      </c>
      <c r="D4" s="49" t="inlineStr">
        <is>
          <t>등록번호</t>
        </is>
      </c>
      <c r="E4" s="49" t="inlineStr">
        <is>
          <t>418-34-01340</t>
        </is>
      </c>
    </row>
    <row r="5">
      <c r="A5" s="48" t="inlineStr">
        <is>
          <t>■ 작성일</t>
        </is>
      </c>
      <c r="B5" t="inlineStr">
        <is>
          <t>2026-06-19</t>
        </is>
      </c>
      <c r="D5" s="49" t="inlineStr">
        <is>
          <t>대표자</t>
        </is>
      </c>
      <c r="E5" s="49" t="inlineStr">
        <is>
          <t>권민재 (인)</t>
        </is>
      </c>
    </row>
    <row r="6">
      <c r="D6" s="49" t="inlineStr">
        <is>
          <t>연락처</t>
        </is>
      </c>
      <c r="E6" s="49" t="inlineStr">
        <is>
          <t>010-8089-2411  |  담당자: 이영호 실장</t>
        </is>
      </c>
    </row>
    <row r="7">
      <c r="A7" s="50" t="inlineStr">
        <is>
          <t>구분</t>
        </is>
      </c>
      <c r="B7" s="51" t="inlineStr">
        <is>
          <t>A안  ★추천</t>
        </is>
      </c>
      <c r="C7" s="51" t="inlineStr">
        <is>
          <t>B안</t>
        </is>
      </c>
    </row>
    <row r="8">
      <c r="A8" s="52" t="inlineStr">
        <is>
          <t>바닥</t>
        </is>
      </c>
      <c r="B8" s="53" t="n">
        <v>1350000</v>
      </c>
      <c r="C8" s="53" t="n">
        <v>2700000</v>
      </c>
    </row>
    <row r="9">
      <c r="A9" s="54" t="inlineStr">
        <is>
          <t>직접공사비</t>
        </is>
      </c>
      <c r="B9" s="55" t="n">
        <v>1350000</v>
      </c>
      <c r="C9" s="55" t="n">
        <v>2700000</v>
      </c>
    </row>
    <row r="10">
      <c r="A10" s="56" t="inlineStr">
        <is>
          <t>공과잡비 (6%)</t>
        </is>
      </c>
      <c r="B10" s="53" t="n">
        <v>81000</v>
      </c>
      <c r="C10" s="53" t="n">
        <v>162000</v>
      </c>
    </row>
    <row r="11">
      <c r="A11" s="56" t="inlineStr">
        <is>
          <t>기업이윤 (10%)</t>
        </is>
      </c>
      <c r="B11" s="53" t="n">
        <v>135000</v>
      </c>
      <c r="C11" s="53" t="n">
        <v>270000</v>
      </c>
    </row>
    <row r="12">
      <c r="A12" s="56" t="inlineStr">
        <is>
          <t>부가세 (10%)</t>
        </is>
      </c>
      <c r="B12" s="53" t="n">
        <v>156600</v>
      </c>
      <c r="C12" s="53" t="n">
        <v>313200</v>
      </c>
    </row>
    <row r="13">
      <c r="A13" s="57" t="inlineStr">
        <is>
          <t>합 계 금 액</t>
        </is>
      </c>
      <c r="B13" s="58" t="n">
        <v>1722600</v>
      </c>
      <c r="C13" s="58" t="n">
        <v>3445200</v>
      </c>
    </row>
    <row r="15">
      <c r="A15" s="59" t="inlineStr">
        <is>
          <t>※ 본 비교견적서는 안(案)별 개략 비교용입니다. 자재·규격 상세 및 합계·특기사항은 안별 견적서(다음 시트)를 참조하세요. 부가세 별도.</t>
        </is>
      </c>
    </row>
  </sheetData>
  <mergeCells count="2">
    <mergeCell ref="A15:C15"/>
    <mergeCell ref="A1:E1"/>
  </mergeCells>
  <pageMargins left="0.4" right="0.4" top="0.5" bottom="0.5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0"/>
  </sheetPr>
  <dimension ref="A1:I23"/>
  <sheetViews>
    <sheetView workbookViewId="0">
      <selection activeCell="A1" sqref="A1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문수로아이파크2차 1단지 101동403호 부분시공 — A안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고객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2026-06-19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Q-0194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60" t="inlineStr">
        <is>
          <t>바닥</t>
        </is>
      </c>
      <c r="B11" s="61" t="n"/>
      <c r="C11" s="61" t="n"/>
      <c r="D11" s="61" t="n"/>
      <c r="E11" s="61" t="n"/>
      <c r="F11" s="61" t="n"/>
      <c r="G11" s="61" t="n"/>
      <c r="H11" s="61" t="n"/>
      <c r="I11" s="62" t="n"/>
    </row>
    <row r="12" ht="28" customHeight="1" s="27">
      <c r="A12" s="3" t="n">
        <v>1</v>
      </c>
      <c r="B12" s="3" t="inlineStr">
        <is>
          <t>바닥</t>
        </is>
      </c>
      <c r="C12" s="10" t="inlineStr">
        <is>
          <t>강마루</t>
        </is>
      </c>
      <c r="D12" s="3" t="inlineStr">
        <is>
          <t>m2</t>
        </is>
      </c>
      <c r="E12" s="3" t="n">
        <v>30</v>
      </c>
      <c r="F12" s="35" t="n">
        <v>45000</v>
      </c>
      <c r="G12" s="35">
        <f>E12*F12</f>
        <v/>
      </c>
      <c r="H12" s="35" t="n">
        <v>0</v>
      </c>
      <c r="I12" s="5" t="n"/>
    </row>
    <row r="13" ht="28" customHeight="1" s="27">
      <c r="A13" s="25" t="inlineStr">
        <is>
          <t>소 계 (품목 합계)</t>
        </is>
      </c>
      <c r="B13" s="37" t="n"/>
      <c r="C13" s="37" t="n"/>
      <c r="D13" s="38" t="n"/>
      <c r="E13" s="12">
        <f>SUM(E11:E12)</f>
        <v/>
      </c>
      <c r="F13" s="13" t="n"/>
      <c r="G13" s="14">
        <f>SUM(G11:G12)</f>
        <v/>
      </c>
      <c r="H13" s="39">
        <f>SUM(H11:H12)</f>
        <v/>
      </c>
      <c r="I13" s="12" t="inlineStr">
        <is>
          <t>부가세 별도</t>
        </is>
      </c>
    </row>
    <row r="14" ht="28" customHeight="1" s="27">
      <c r="A14" s="25" t="inlineStr">
        <is>
          <t>공과잡비 (6%)</t>
        </is>
      </c>
      <c r="B14" s="37" t="n"/>
      <c r="C14" s="37" t="n"/>
      <c r="D14" s="38" t="n"/>
      <c r="E14" s="16" t="n"/>
      <c r="F14" s="16" t="n"/>
      <c r="G14" s="17">
        <f>G13*0.06</f>
        <v/>
      </c>
      <c r="H14" s="18" t="n"/>
      <c r="I14" s="19" t="n"/>
    </row>
    <row r="15" ht="28" customHeight="1" s="27">
      <c r="A15" s="25" t="inlineStr">
        <is>
          <t>기업이윤 (10%)</t>
        </is>
      </c>
      <c r="B15" s="37" t="n"/>
      <c r="C15" s="37" t="n"/>
      <c r="D15" s="38" t="n"/>
      <c r="E15" s="16" t="n"/>
      <c r="F15" s="16" t="n"/>
      <c r="G15" s="17">
        <f>G13*0.1</f>
        <v/>
      </c>
      <c r="H15" s="18" t="n"/>
      <c r="I15" s="19" t="n"/>
    </row>
    <row r="16" ht="28" customHeight="1" s="27">
      <c r="A16" s="25" t="inlineStr">
        <is>
          <t>총 합 계 금 액 (TOTAL AMOUNT)</t>
        </is>
      </c>
      <c r="B16" s="37" t="n"/>
      <c r="C16" s="37" t="n"/>
      <c r="D16" s="38" t="n"/>
      <c r="E16" s="16" t="n"/>
      <c r="F16" s="16" t="n"/>
      <c r="G16" s="20">
        <f>G13+G14+G15</f>
        <v/>
      </c>
      <c r="H16" s="21">
        <f>SUM(H11:H12)</f>
        <v/>
      </c>
      <c r="I16" s="22" t="inlineStr">
        <is>
          <t>부가세 별도</t>
        </is>
      </c>
    </row>
    <row r="17" ht="28" customHeight="1" s="27"/>
    <row r="18" ht="28" customHeight="1" s="27">
      <c r="A18" s="29" t="inlineStr">
        <is>
          <t>■ 기 타 사 항 및 특 기 사 항</t>
        </is>
      </c>
    </row>
    <row r="19" ht="32" customHeight="1" s="27">
      <c r="A19" s="63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19" s="40" t="n"/>
      <c r="C19" s="40" t="n"/>
      <c r="D19" s="40" t="n"/>
      <c r="E19" s="40" t="n"/>
      <c r="F19" s="40" t="n"/>
      <c r="G19" s="40" t="n"/>
      <c r="H19" s="40" t="n"/>
      <c r="I19" s="41" t="n"/>
    </row>
    <row r="20" ht="32" customHeight="1" s="27">
      <c r="A20" s="42" t="n"/>
      <c r="I20" s="43" t="n"/>
    </row>
    <row r="21" ht="32" customHeight="1" s="27">
      <c r="A21" s="44" t="n"/>
      <c r="B21" s="45" t="n"/>
      <c r="C21" s="45" t="n"/>
      <c r="D21" s="45" t="n"/>
      <c r="E21" s="45" t="n"/>
      <c r="F21" s="45" t="n"/>
      <c r="G21" s="45" t="n"/>
      <c r="H21" s="45" t="n"/>
      <c r="I21" s="46" t="n"/>
    </row>
    <row r="22" ht="28" customHeight="1" s="27"/>
    <row r="23" ht="28" customHeight="1" s="27"/>
    <row r="24" ht="28" customHeight="1" s="27"/>
    <row r="25" ht="28" customHeight="1" s="27"/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19">
    <mergeCell ref="E3:I3"/>
    <mergeCell ref="B5:D5"/>
    <mergeCell ref="F7:I7"/>
    <mergeCell ref="B4:D4"/>
    <mergeCell ref="A14:D14"/>
    <mergeCell ref="A18:I18"/>
    <mergeCell ref="A16:D16"/>
    <mergeCell ref="F5:I5"/>
    <mergeCell ref="B7:D7"/>
    <mergeCell ref="A19:I21"/>
    <mergeCell ref="A13:D13"/>
    <mergeCell ref="B3:D3"/>
    <mergeCell ref="A11:I11"/>
    <mergeCell ref="F8:I8"/>
    <mergeCell ref="F4:I4"/>
    <mergeCell ref="A1:I1"/>
    <mergeCell ref="A15:D15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0"/>
  </sheetPr>
  <dimension ref="A1:I23"/>
  <sheetViews>
    <sheetView workbookViewId="0">
      <selection activeCell="A1" sqref="A1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문수로아이파크2차 1단지 101동403호 부분시공 — B안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고객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2026-06-19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Q-0194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60" t="inlineStr">
        <is>
          <t>바닥</t>
        </is>
      </c>
      <c r="B11" s="61" t="n"/>
      <c r="C11" s="61" t="n"/>
      <c r="D11" s="61" t="n"/>
      <c r="E11" s="61" t="n"/>
      <c r="F11" s="61" t="n"/>
      <c r="G11" s="61" t="n"/>
      <c r="H11" s="61" t="n"/>
      <c r="I11" s="62" t="n"/>
    </row>
    <row r="12" ht="28" customHeight="1" s="27">
      <c r="A12" s="3" t="n">
        <v>1</v>
      </c>
      <c r="B12" s="3" t="inlineStr">
        <is>
          <t>바닥</t>
        </is>
      </c>
      <c r="C12" s="10" t="inlineStr">
        <is>
          <t>원목</t>
        </is>
      </c>
      <c r="D12" s="3" t="inlineStr">
        <is>
          <t>m2</t>
        </is>
      </c>
      <c r="E12" s="3" t="n">
        <v>30</v>
      </c>
      <c r="F12" s="35" t="n">
        <v>90000</v>
      </c>
      <c r="G12" s="35">
        <f>E12*F12</f>
        <v/>
      </c>
      <c r="H12" s="35" t="n">
        <v>0</v>
      </c>
      <c r="I12" s="5" t="n"/>
    </row>
    <row r="13" ht="28" customHeight="1" s="27">
      <c r="A13" s="25" t="inlineStr">
        <is>
          <t>소 계 (품목 합계)</t>
        </is>
      </c>
      <c r="B13" s="37" t="n"/>
      <c r="C13" s="37" t="n"/>
      <c r="D13" s="38" t="n"/>
      <c r="E13" s="12">
        <f>SUM(E11:E12)</f>
        <v/>
      </c>
      <c r="F13" s="13" t="n"/>
      <c r="G13" s="14">
        <f>SUM(G11:G12)</f>
        <v/>
      </c>
      <c r="H13" s="39">
        <f>SUM(H11:H12)</f>
        <v/>
      </c>
      <c r="I13" s="12" t="inlineStr">
        <is>
          <t>부가세 별도</t>
        </is>
      </c>
    </row>
    <row r="14" ht="28" customHeight="1" s="27">
      <c r="A14" s="25" t="inlineStr">
        <is>
          <t>공과잡비 (6%)</t>
        </is>
      </c>
      <c r="B14" s="37" t="n"/>
      <c r="C14" s="37" t="n"/>
      <c r="D14" s="38" t="n"/>
      <c r="E14" s="16" t="n"/>
      <c r="F14" s="16" t="n"/>
      <c r="G14" s="17">
        <f>G13*0.06</f>
        <v/>
      </c>
      <c r="H14" s="18" t="n"/>
      <c r="I14" s="19" t="n"/>
    </row>
    <row r="15" ht="28" customHeight="1" s="27">
      <c r="A15" s="25" t="inlineStr">
        <is>
          <t>기업이윤 (10%)</t>
        </is>
      </c>
      <c r="B15" s="37" t="n"/>
      <c r="C15" s="37" t="n"/>
      <c r="D15" s="38" t="n"/>
      <c r="E15" s="16" t="n"/>
      <c r="F15" s="16" t="n"/>
      <c r="G15" s="17">
        <f>G13*0.1</f>
        <v/>
      </c>
      <c r="H15" s="18" t="n"/>
      <c r="I15" s="19" t="n"/>
    </row>
    <row r="16" ht="28" customHeight="1" s="27">
      <c r="A16" s="25" t="inlineStr">
        <is>
          <t>총 합 계 금 액 (TOTAL AMOUNT)</t>
        </is>
      </c>
      <c r="B16" s="37" t="n"/>
      <c r="C16" s="37" t="n"/>
      <c r="D16" s="38" t="n"/>
      <c r="E16" s="16" t="n"/>
      <c r="F16" s="16" t="n"/>
      <c r="G16" s="20">
        <f>G13+G14+G15</f>
        <v/>
      </c>
      <c r="H16" s="21">
        <f>SUM(H11:H12)</f>
        <v/>
      </c>
      <c r="I16" s="22" t="inlineStr">
        <is>
          <t>부가세 별도</t>
        </is>
      </c>
    </row>
    <row r="17" ht="28" customHeight="1" s="27"/>
    <row r="18" ht="28" customHeight="1" s="27">
      <c r="A18" s="29" t="inlineStr">
        <is>
          <t>■ 기 타 사 항 및 특 기 사 항</t>
        </is>
      </c>
    </row>
    <row r="19" ht="32" customHeight="1" s="27">
      <c r="A19" s="63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19" s="40" t="n"/>
      <c r="C19" s="40" t="n"/>
      <c r="D19" s="40" t="n"/>
      <c r="E19" s="40" t="n"/>
      <c r="F19" s="40" t="n"/>
      <c r="G19" s="40" t="n"/>
      <c r="H19" s="40" t="n"/>
      <c r="I19" s="41" t="n"/>
    </row>
    <row r="20" ht="32" customHeight="1" s="27">
      <c r="A20" s="42" t="n"/>
      <c r="I20" s="43" t="n"/>
    </row>
    <row r="21" ht="32" customHeight="1" s="27">
      <c r="A21" s="44" t="n"/>
      <c r="B21" s="45" t="n"/>
      <c r="C21" s="45" t="n"/>
      <c r="D21" s="45" t="n"/>
      <c r="E21" s="45" t="n"/>
      <c r="F21" s="45" t="n"/>
      <c r="G21" s="45" t="n"/>
      <c r="H21" s="45" t="n"/>
      <c r="I21" s="46" t="n"/>
    </row>
    <row r="22" ht="28" customHeight="1" s="27"/>
    <row r="23" ht="28" customHeight="1" s="27"/>
    <row r="24" ht="28" customHeight="1" s="27"/>
    <row r="25" ht="28" customHeight="1" s="27"/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19">
    <mergeCell ref="E3:I3"/>
    <mergeCell ref="B5:D5"/>
    <mergeCell ref="F7:I7"/>
    <mergeCell ref="B4:D4"/>
    <mergeCell ref="A14:D14"/>
    <mergeCell ref="A18:I18"/>
    <mergeCell ref="A16:D16"/>
    <mergeCell ref="F5:I5"/>
    <mergeCell ref="B7:D7"/>
    <mergeCell ref="A19:I21"/>
    <mergeCell ref="A13:D13"/>
    <mergeCell ref="B3:D3"/>
    <mergeCell ref="A11:I11"/>
    <mergeCell ref="F8:I8"/>
    <mergeCell ref="F4:I4"/>
    <mergeCell ref="A1:I1"/>
    <mergeCell ref="A15:D15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2026-06-22T11:24:31Z</dcterms:modified>
  <cp:lastModifiedBy>영호 이</cp:lastModifiedBy>
  <cp:lastPrinted>2026-06-01T08:03:26Z</cp:lastPrinted>
</cp:coreProperties>
</file>